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904E590A-24D9-464D-A885-EBCB81E77F02}" xr6:coauthVersionLast="47" xr6:coauthVersionMax="47" xr10:uidLastSave="{00000000-0000-0000-0000-000000000000}"/>
  <bookViews>
    <workbookView xWindow="12" yWindow="12" windowWidth="23016" windowHeight="12216" tabRatio="78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<sst xmlns="http://schemas.openxmlformats.org/spreadsheetml/2006/main" count="1136" uniqueCount="572">
  <si>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</si>
  <si>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</si>
  <si>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</si>
  <si>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</si>
  <si>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</si>
  <si>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</si>
  <si>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</si>
  <si>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</si>
  <si>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</si>
  <si>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</si>
  <si>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</si>
  <si>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</si>
  <si>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</si>
  <si>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</si>
  <si>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</si>
  <si>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</si>
  <si>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</si>
  <si>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</si>
  <si>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</si>
  <si>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</si>
  <si>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</si>
  <si>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</si>
  <si>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</si>
  <si>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</si>
  <si>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</si>
  <si>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</si>
  <si>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</si>
  <si>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</si>
  <si>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</si>
  <si>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</si>
  <si>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</si>
  <si>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</si>
  <si>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</si>
  <si>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</si>
  <si>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</si>
  <si>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</si>
  <si>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</si>
  <si>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</si>
  <si>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</si>
  <si>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</si>
  <si>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</si>
  <si>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</si>
  <si>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</si>
  <si>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</si>
  <si>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</si>
  <si>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</si>
  <si>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</si>
  <si>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</si>
  <si>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</si>
  <si>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</si>
  <si>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</si>
  <si>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</si>
  <si>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</si>
  <si>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</si>
  <si>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</si>
  <si>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</si>
  <si>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</si>
  <si>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</si>
  <si>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</si>
  <si>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</si>
  <si>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</si>
  <si>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</si>
  <si>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</si>
  <si>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</si>
  <si>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</si>
  <si>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</si>
  <si>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</si>
  <si>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</si>
  <si>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</si>
  <si>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</si>
  <si>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</si>
  <si>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</si>
  <si>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</si>
  <si>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</si>
  <si>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</si>
  <si>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</si>
  <si>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</si>
  <si>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</si>
  <si>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</si>
  <si>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</si>
  <si>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</si>
  <si>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</si>
  <si>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</si>
  <si>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</si>
  <si>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</si>
  <si>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</si>
  <si>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</si>
  <si>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</si>
  <si>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</si>
  <si>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</si>
  <si>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</si>
  <si>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</si>
  <si>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</si>
  <si>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</si>
  <si>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いすみ市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</si>
  <si>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</si>
  <si>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</si>
  <si>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</si>
  <si>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</si>
  <si>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</si>
  <si>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</si>
  <si>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</si>
  <si>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</si>
  <si>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</si>
  <si>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</si>
  <si>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</si>
  <si>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</si>
  <si>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</si>
  <si>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</si>
  <si>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</si>
  <si>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</si>
  <si>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</si>
  <si>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</si>
  <si>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</si>
  <si>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</si>
  <si>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</si>
  <si>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</si>
  <si>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</si>
  <si>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</si>
  <si>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</si>
  <si>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</si>
  <si>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</si>
  <si>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</si>
  <si>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</si>
  <si>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</si>
  <si>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</si>
  <si>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</si>
  <si>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</si>
  <si>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</si>
  <si>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</si>
  <si>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</si>
  <si>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</si>
  <si>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</si>
  <si>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</si>
  <si>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</si>
  <si>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</si>
  <si>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</si>
  <si>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</si>
  <si>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</si>
  <si>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</si>
  <si>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</si>
  <si>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</si>
  <si>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</si>
  <si>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</si>
  <si>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</si>
  <si>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</si>
  <si>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</si>
  <si>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</si>
  <si>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</si>
  <si>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</si>
  <si>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</si>
  <si>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</si>
  <si>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</si>
  <si>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</si>
  <si>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</si>
  <si>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</si>
  <si>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</si>
  <si>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</si>
  <si>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</si>
  <si>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</si>
  <si>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</si>
  <si>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</si>
  <si>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</si>
  <si>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</si>
  <si>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</si>
  <si>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</si>
  <si>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</si>
  <si>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</si>
  <si>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</si>
  <si>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</si>
  <si>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</si>
  <si>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</si>
  <si>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</si>
  <si>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</si>
  <si>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</si>
  <si>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</si>
  <si>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</si>
  <si>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</si>
  <si>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</si>
  <si>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</si>
  <si>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</si>
  <si>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</si>
  <si>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</si>
  <si>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</si>
  <si>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</si>
  <si>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</si>
  <si>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</si>
  <si>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</si>
  <si>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</si>
  <si>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</si>
  <si>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</si>
  <si>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</si>
  <si>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</si>
  <si>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</si>
  <si>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</si>
  <si>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</si>
  <si>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</si>
  <si>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</si>
  <si>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</si>
  <si>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</si>
  <si>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</si>
  <si>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</si>
  <si>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</si>
  <si>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千葉県いすみ市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</si>
  <si>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</si>
  <si>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</si>
  <si>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</si>
  <si>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</si>
  <si>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</si>
  <si>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</si>
  <si>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</si>
  <si>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</si>
  <si>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</si>
  <si>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</si>
  <si>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</si>
  <si>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</si>
  <si>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</si>
  <si>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</si>
  <si>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</si>
  <si>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</si>
  <si>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</si>
  <si>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</si>
  <si>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</si>
  <si>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</si>
  <si>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</si>
  <si>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</si>
  <si>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</si>
  <si>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</si>
  <si>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</si>
  <si>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</si>
  <si>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</si>
  <si>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</si>
  <si>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</si>
  <si>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</si>
  <si>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</si>
  <si>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</si>
  <si>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</si>
  <si>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</si>
  <si>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</si>
  <si>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</si>
  <si>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</si>
  <si>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</si>
  <si>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</si>
  <si>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</si>
  <si>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</si>
  <si>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</si>
  <si>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</si>
  <si>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</si>
  <si>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</si>
  <si>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</si>
  <si>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</si>
  <si>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</si>
  <si>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</si>
  <si>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</si>
  <si>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</si>
  <si>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</si>
  <si>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</si>
  <si>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</si>
  <si>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</si>
  <si>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</si>
  <si>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</si>
  <si>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</si>
  <si>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</si>
  <si>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</si>
  <si>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</si>
  <si>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</si>
  <si>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</si>
  <si>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</si>
  <si>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</si>
  <si>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</si>
  <si>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</si>
  <si>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</si>
  <si>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</si>
  <si>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</si>
  <si>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</si>
  <si>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</si>
  <si>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</si>
  <si>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</si>
  <si>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</si>
  <si>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</si>
  <si>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</si>
  <si>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</si>
  <si>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</si>
  <si>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</si>
  <si>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</si>
  <si>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</si>
  <si>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</si>
  <si>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</si>
  <si>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</si>
  <si>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</si>
  <si>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</si>
  <si>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</si>
  <si>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</si>
  <si>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</si>
  <si>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</si>
  <si>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</si>
  <si>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</si>
  <si>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</si>
  <si>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</si>
  <si>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</si>
  <si>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</si>
  <si>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</si>
  <si>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</si>
  <si>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</si>
  <si>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</si>
  <si>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</si>
  <si>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</si>
  <si>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</si>
  <si>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</si>
  <si>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</si>
  <si>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</si>
  <si>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</si>
  <si>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</si>
  <si>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</si>
  <si>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</si>
  <si>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</si>
  <si>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</si>
  <si>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</si>
  <si>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</si>
  <si>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</si>
  <si>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</si>
  <si>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</si>
  <si>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</si>
  <si>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</si>
  <si>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</si>
  <si>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</si>
  <si>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</si>
  <si>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</si>
  <si>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</si>
  <si>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</si>
  <si>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</si>
  <si>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</si>
  <si>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</si>
  <si>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</si>
  <si>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</si>
  <si>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</si>
  <si>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</si>
  <si>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</si>
  <si>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</si>
  <si>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</si>
  <si>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</si>
  <si>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</si>
  <si>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</si>
  <si>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</si>
  <si>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</si>
  <si>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</si>
  <si>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</si>
  <si>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</si>
  <si>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</si>
  <si>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</si>
  <si>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</si>
  <si>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</si>
  <si>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</si>
  <si>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</si>
  <si>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千葉県いすみ市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</si>
  <si>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</si>
  <si>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</si>
  <si>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</si>
  <si>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</si>
  <si>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</si>
  <si>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</si>
  <si>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</si>
  <si>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</si>
  <si>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</si>
  <si>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</si>
  <si>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</si>
  <si>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</si>
  <si>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</si>
  <si>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</si>
  <si>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</si>
  <si>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</si>
  <si>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</si>
  <si>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</si>
  <si>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</si>
  <si>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</si>
  <si>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</si>
  <si>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</si>
  <si>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</si>
  <si>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</si>
  <si>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</si>
  <si>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</si>
  <si>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</si>
  <si>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</si>
  <si>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</si>
  <si>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</si>
  <si>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</si>
  <si>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</si>
  <si>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</si>
  <si>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</si>
  <si>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</si>
  <si>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</si>
  <si>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</si>
  <si>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</si>
  <si>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</si>
  <si>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</si>
  <si>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</si>
  <si>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</si>
  <si>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</si>
  <si>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</si>
  <si>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</si>
  <si>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</si>
  <si>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</si>
  <si>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</si>
  <si>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</si>
  <si>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</si>
  <si>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</si>
  <si>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</si>
  <si>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</si>
  <si>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</si>
  <si>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</si>
  <si>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</si>
  <si>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</si>
  <si>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</si>
  <si>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</si>
  <si>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</si>
  <si>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</si>
  <si>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</si>
  <si>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</si>
  <si>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</si>
  <si>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</si>
  <si>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</si>
  <si>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</si>
  <si>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</si>
  <si>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</si>
  <si>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</si>
  <si>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</si>
  <si>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</si>
  <si>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</si>
  <si>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</si>
  <si>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</si>
  <si>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</si>
  <si>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</si>
  <si>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</si>
  <si>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</si>
  <si>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</si>
  <si>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</si>
  <si>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</si>
  <si>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</si>
  <si>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</si>
  <si>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</si>
  <si>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</si>
  <si>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</si>
  <si>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</si>
  <si>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</si>
  <si>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</si>
  <si>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</si>
  <si>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</si>
  <si>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</si>
  <si>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</si>
  <si>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</si>
  <si>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</si>
  <si>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</si>
  <si>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</si>
  <si>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</si>
  <si>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</si>
  <si>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</si>
  <si>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</si>
  <si>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</si>
  <si>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</si>
  <si>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</si>
  <si>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</si>
  <si>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</si>
  <si>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</si>
  <si>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</si>
  <si>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</si>
  <si>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</si>
  <si>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</si>
  <si>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</si>
  <si>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</si>
  <si>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</si>
  <si>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</si>
  <si>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</si>
  <si>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</si>
  <si>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</si>
  <si>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</si>
  <si>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</si>
  <si>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</si>
  <si>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</si>
  <si>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</si>
  <si>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</si>
  <si>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</si>
  <si>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</si>
  <si>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</si>
  <si>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</si>
  <si>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</si>
  <si>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</si>
  <si>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</si>
  <si>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</si>
  <si>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</si>
  <si>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</si>
  <si>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</si>
  <si>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</si>
  <si>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</si>
  <si>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</si>
  <si>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</si>
  <si>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</si>
  <si>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</si>
  <si>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</si>
  <si>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</si>
  <si>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</si>
  <si>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</si>
  <si>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</si>
  <si>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</si>
  <si>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</si>
  <si>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</si>
  <si>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</si>
  <si>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</si>
  <si>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</si>
  <si>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</si>
  <si>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</si>
  <si>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</si>
  <si>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</si>
  <si>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</si>
  <si>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</si>
  <si>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</si>
  <si>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</si>
  <si>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</si>
  <si>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</si>
  <si>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</si>
  <si>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</si>
  <si>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</si>
  <si>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</si>
  <si>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</si>
  <si>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</si>
  <si>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</si>
  <si>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</si>
  <si>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</si>
  <si>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</si>
  <si>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3.32</t>
  </si>
  <si>
    <t>▲ 0.97</t>
  </si>
  <si>
    <t>▲ 7.22</t>
  </si>
  <si>
    <t>▲ 10.39</t>
  </si>
  <si>
    <t>一般会計</t>
  </si>
  <si>
    <t>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</si>
  <si>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</si>
  <si>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</si>
  <si>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</si>
  <si>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</si>
  <si>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</si>
  <si>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</si>
  <si>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</si>
  <si>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</si>
  <si>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</si>
  <si>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</si>
  <si>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</si>
  <si>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夷隅郡市広域市町村圏事務組合（一般会計）</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</si>
  <si>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</si>
  <si>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</si>
  <si>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</si>
  <si>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</si>
  <si>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南房総広域水道企業団（水道事業用水供給事業）</t>
  </si>
  <si>
    <t>国保国吉病院組合（国保国吉病院事業会計）</t>
  </si>
  <si>
    <t>布施学校組合（布施学校組合会計）</t>
  </si>
  <si>
    <t>夷隅環境衛生組合（一般会計）</t>
    <rPh sb="2" eb="4">
      <t>カンキョウ</t>
    </rPh>
    <rPh sb="4" eb="6">
      <t>エイセイ</t>
    </rPh>
    <rPh sb="6" eb="8">
      <t>クミアイ</t>
    </rPh>
    <rPh sb="9" eb="11">
      <t>イッパン</t>
    </rPh>
    <rPh sb="11" eb="13">
      <t>カイケイ</t>
    </rPh>
    <phoneticPr fontId="2"/>
  </si>
  <si>
    <t>千葉県後期高齢者医療広域連合（千葉県後期高齢者医療広域連合一般会計）</t>
    <rPh sb="0" eb="3">
      <t>チバケン</t>
    </rPh>
    <rPh sb="3" eb="5">
      <t>コウキ</t>
    </rPh>
    <rPh sb="5" eb="8">
      <t>コウレイシャ</t>
    </rPh>
    <rPh sb="8" eb="10">
      <t>イリョウ</t>
    </rPh>
    <rPh sb="10" eb="12">
      <t>コウイキ</t>
    </rPh>
    <rPh sb="12" eb="14">
      <t>レンゴウ</t>
    </rPh>
    <phoneticPr fontId="2"/>
  </si>
  <si>
    <t>千葉県後期高齢者医療広域連合（千葉県後期高齢者医療広域連合特別会計）</t>
    <rPh sb="0" eb="3">
      <t>チバケン</t>
    </rPh>
    <rPh sb="3" eb="5">
      <t>コウキ</t>
    </rPh>
    <rPh sb="5" eb="8">
      <t>コウレイシャ</t>
    </rPh>
    <rPh sb="8" eb="10">
      <t>イリョウ</t>
    </rPh>
    <rPh sb="10" eb="12">
      <t>コウイキ</t>
    </rPh>
    <rPh sb="12" eb="14">
      <t>レンゴウ</t>
    </rPh>
    <rPh sb="15" eb="18">
      <t>チバケン</t>
    </rPh>
    <rPh sb="18" eb="20">
      <t>コウキ</t>
    </rPh>
    <rPh sb="20" eb="23">
      <t>コウレイシャ</t>
    </rPh>
    <rPh sb="23" eb="25">
      <t>イリョウ</t>
    </rPh>
    <rPh sb="25" eb="27">
      <t>コウイキ</t>
    </rPh>
    <rPh sb="27" eb="29">
      <t>レンゴウ</t>
    </rPh>
    <rPh sb="29" eb="31">
      <t>トクベツ</t>
    </rPh>
    <rPh sb="31" eb="33">
      <t>カイケイ</t>
    </rPh>
    <phoneticPr fontId="2"/>
  </si>
  <si>
    <t>まちづくり振興基金</t>
    <rPh sb="5" eb="9">
      <t>シンコウキキン</t>
    </rPh>
    <phoneticPr fontId="5"/>
  </si>
  <si>
    <t>ふるさと応援基金</t>
    <rPh sb="4" eb="8">
      <t>オウエンキキン</t>
    </rPh>
    <phoneticPr fontId="2"/>
  </si>
  <si>
    <t>公共施設等整備基金</t>
    <rPh sb="0" eb="4">
      <t>コウキョウシセツ</t>
    </rPh>
    <rPh sb="4" eb="5">
      <t>トウ</t>
    </rPh>
    <rPh sb="5" eb="9">
      <t>セイビキキン</t>
    </rPh>
    <phoneticPr fontId="2"/>
  </si>
  <si>
    <t>奨学基金</t>
    <rPh sb="0" eb="2">
      <t>ショウガク</t>
    </rPh>
    <rPh sb="2" eb="4">
      <t>キキン</t>
    </rPh>
    <phoneticPr fontId="2"/>
  </si>
  <si>
    <t>用地取得基金</t>
    <rPh sb="0" eb="2">
      <t>ヨウチ</t>
    </rPh>
    <rPh sb="2" eb="4">
      <t>シュトク</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</si>
  <si>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</si>
  <si>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</si>
  <si>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低い水準となっており、交付税措置のある起債の選択や基金の積み増しを行ってきたこと等で比率は低下している。一方で有形固定資産減価償却率は類似団体よりも高い水準であり、上昇傾向にある。公営住宅や児童館などで築40年以上を経過した施設が多く、集約化等が進んでいないことが比率を押し上げる要因となっている。個別施設計画等に基づき、施設の集約化・複合化に積極的に取り組んでいく。</t>
    <rPh sb="42" eb="44">
      <t>キキン</t>
    </rPh>
    <rPh sb="45" eb="46">
      <t>ツ</t>
    </rPh>
    <rPh sb="47" eb="48">
      <t>マ</t>
    </rPh>
    <rPh sb="50" eb="51">
      <t>オコナ</t>
    </rPh>
    <rPh sb="57" eb="58">
      <t>トウ</t>
    </rPh>
    <rPh sb="59" eb="61">
      <t>ヒリツ</t>
    </rPh>
    <rPh sb="62" eb="64">
      <t>テイカ</t>
    </rPh>
    <rPh sb="69" eb="71">
      <t>イッポウ</t>
    </rPh>
    <rPh sb="99" eb="101">
      <t>ジョウショウ</t>
    </rPh>
    <rPh sb="101" eb="103">
      <t>ケイコウ</t>
    </rPh>
    <rPh sb="107" eb="111">
      <t>コウエイジュウタク</t>
    </rPh>
    <rPh sb="112" eb="115">
      <t>ジドウカン</t>
    </rPh>
    <rPh sb="118" eb="119">
      <t>チク</t>
    </rPh>
    <rPh sb="121" eb="124">
      <t>ネンイジョウ</t>
    </rPh>
    <rPh sb="125" eb="127">
      <t>ケイカ</t>
    </rPh>
    <rPh sb="129" eb="131">
      <t>シセツ</t>
    </rPh>
    <rPh sb="132" eb="133">
      <t>オオ</t>
    </rPh>
    <rPh sb="135" eb="138">
      <t>シュウヤクカ</t>
    </rPh>
    <rPh sb="138" eb="139">
      <t>トウ</t>
    </rPh>
    <rPh sb="140" eb="141">
      <t>スス</t>
    </rPh>
    <rPh sb="149" eb="151">
      <t>ヒリツ</t>
    </rPh>
    <rPh sb="152" eb="153">
      <t>オ</t>
    </rPh>
    <rPh sb="154" eb="155">
      <t>ア</t>
    </rPh>
    <rPh sb="157" eb="159">
      <t>ヨウイン</t>
    </rPh>
    <rPh sb="189" eb="192">
      <t>セッキョクテキ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</si>
  <si>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</si>
  <si>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</si>
  <si>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</si>
  <si>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</si>
  <si>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</si>
  <si>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</si>
  <si>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低い水準となっている。将来負担比率は前年度と比較して7ポイント、実質公債費比率は0.3ポイント減少となり、年々減少してきている。これは地方債の新規発行額の抑制により地方債残高が減少してきたことや交付税措置のある起債の選択、基金の積み増しなどを行ってきたことによるものと考えられる。今後も充当可能基金の維持、増加に努め、財政の健全化を図っていく。</t>
    <rPh sb="1" eb="7">
      <t>ショウライフタンヒリツ</t>
    </rPh>
    <rPh sb="8" eb="10">
      <t>ジッシツ</t>
    </rPh>
    <rPh sb="10" eb="13">
      <t>コウサイヒ</t>
    </rPh>
    <rPh sb="13" eb="15">
      <t>ヒリツ</t>
    </rPh>
    <rPh sb="18" eb="20">
      <t>ルイジ</t>
    </rPh>
    <rPh sb="20" eb="22">
      <t>ダンタイ</t>
    </rPh>
    <rPh sb="23" eb="25">
      <t>ヒカク</t>
    </rPh>
    <rPh sb="27" eb="28">
      <t>ヒク</t>
    </rPh>
    <rPh sb="29" eb="31">
      <t>スイジュン</t>
    </rPh>
    <rPh sb="38" eb="44">
      <t>ショウライフタンヒリツ</t>
    </rPh>
    <rPh sb="45" eb="48">
      <t>ゼンネンド</t>
    </rPh>
    <rPh sb="49" eb="51">
      <t>ヒカク</t>
    </rPh>
    <rPh sb="59" eb="64">
      <t>ジッシツコウサイヒ</t>
    </rPh>
    <rPh sb="64" eb="66">
      <t>ヒリツ</t>
    </rPh>
    <rPh sb="74" eb="76">
      <t>ゲンショウ</t>
    </rPh>
    <rPh sb="80" eb="82">
      <t>ネンネン</t>
    </rPh>
    <rPh sb="82" eb="84">
      <t>ゲンショウ</t>
    </rPh>
    <rPh sb="94" eb="97">
      <t>チホウサイ</t>
    </rPh>
    <rPh sb="98" eb="100">
      <t>シンキ</t>
    </rPh>
    <rPh sb="100" eb="102">
      <t>ハッコウ</t>
    </rPh>
    <rPh sb="102" eb="103">
      <t>ガク</t>
    </rPh>
    <rPh sb="104" eb="106">
      <t>ヨクセイ</t>
    </rPh>
    <rPh sb="109" eb="112">
      <t>チホウサイ</t>
    </rPh>
    <rPh sb="112" eb="114">
      <t>ザンダカ</t>
    </rPh>
    <rPh sb="115" eb="117">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</si>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</sst>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BE4993F-E14B-45B6-B41B-DF680963EE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86BA-4D19-A32A-62EDE05C10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49882</c:v>
                </c:pt>
                <c:pt idx="1">
                  <c:v>55585</c:v>
                </c:pt>
                <c:pt idx="2">
                  <c:v>45282</c:v>
                </c:pt>
                <c:pt idx="3">
                  <c:v>42148</c:v>
                </c:pt>
                <c:pt idx="4">
                  <c:v>44017</c:v>
                </c:pt>
              </c:numCache>
            </c:numRef>
          </c:val>
          <c:smooth val="0"/>
          <c:extLst>
            <c:ext xmlns:c16="http://schemas.microsoft.com/office/drawing/2014/chart" uri="{C3380CC4-5D6E-409C-BE32-E72D297353CC}">
              <c16:uniqueId val="{00000001-86BA-4D19-A32A-62EDE05C10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5.81</c:v>
                </c:pt>
                <c:pt idx="1">
                  <c:v>8.9600000000000009</c:v>
                </c:pt>
                <c:pt idx="2">
                  <c:v>9.56</c:v>
                </c:pt>
                <c:pt idx="3">
                  <c:v>8.4600000000000009</c:v>
                </c:pt>
                <c:pt idx="4">
                  <c:v>7.98</c:v>
                </c:pt>
              </c:numCache>
            </c:numRef>
          </c:val>
          <c:extLst>
            <c:ext xmlns:c16="http://schemas.microsoft.com/office/drawing/2014/chart" uri="{C3380CC4-5D6E-409C-BE32-E72D297353CC}">
              <c16:uniqueId val="{00000000-244E-42AB-B5B9-9F51B64DF9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39.799999999999997</c:v>
                </c:pt>
                <c:pt idx="1">
                  <c:v>41.35</c:v>
                </c:pt>
                <c:pt idx="2">
                  <c:v>42.34</c:v>
                </c:pt>
                <c:pt idx="3">
                  <c:v>43.67</c:v>
                </c:pt>
                <c:pt idx="4">
                  <c:v>38.43</c:v>
                </c:pt>
              </c:numCache>
            </c:numRef>
          </c:val>
          <c:extLst>
            <c:ext xmlns:c16="http://schemas.microsoft.com/office/drawing/2014/chart" uri="{C3380CC4-5D6E-409C-BE32-E72D297353CC}">
              <c16:uniqueId val="{00000001-244E-42AB-B5B9-9F51B64DF9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-3.32</c:v>
                </c:pt>
                <c:pt idx="1">
                  <c:v>2.52</c:v>
                </c:pt>
                <c:pt idx="2">
                  <c:v>-0.97</c:v>
                </c:pt>
                <c:pt idx="3">
                  <c:v>-7.22</c:v>
                </c:pt>
                <c:pt idx="4">
                  <c:v>-10.39</c:v>
                </c:pt>
              </c:numCache>
            </c:numRef>
          </c:val>
          <c:smooth val="0"/>
          <c:extLst>
            <c:ext xmlns:c16="http://schemas.microsoft.com/office/drawing/2014/chart" uri="{C3380CC4-5D6E-409C-BE32-E72D297353CC}">
              <c16:uniqueId val="{00000002-244E-42AB-B5B9-9F51B64DF9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ED-4631-AF4D-5E91DA201A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ED-4631-AF4D-5E91DA201A3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ED-4631-AF4D-5E91DA201A3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3ED-4631-AF4D-5E91DA201A3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3ED-4631-AF4D-5E91DA201A3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5-B3ED-4631-AF4D-5E91DA201A3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c:v>
                </c:pt>
                <c:pt idx="2">
                  <c:v>#N/A</c:v>
                </c:pt>
                <c:pt idx="3">
                  <c:v>1.3</c:v>
                </c:pt>
                <c:pt idx="4">
                  <c:v>#N/A</c:v>
                </c:pt>
                <c:pt idx="5">
                  <c:v>1.18</c:v>
                </c:pt>
                <c:pt idx="6">
                  <c:v>#N/A</c:v>
                </c:pt>
                <c:pt idx="7">
                  <c:v>1.1599999999999999</c:v>
                </c:pt>
                <c:pt idx="8">
                  <c:v>#N/A</c:v>
                </c:pt>
                <c:pt idx="9">
                  <c:v>0.71</c:v>
                </c:pt>
              </c:numCache>
            </c:numRef>
          </c:val>
          <c:extLst>
            <c:ext xmlns:c16="http://schemas.microsoft.com/office/drawing/2014/chart" uri="{C3380CC4-5D6E-409C-BE32-E72D297353CC}">
              <c16:uniqueId val="{00000006-B3ED-4631-AF4D-5E91DA201A3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3.25</c:v>
                </c:pt>
                <c:pt idx="2">
                  <c:v>#N/A</c:v>
                </c:pt>
                <c:pt idx="3">
                  <c:v>3.41</c:v>
                </c:pt>
                <c:pt idx="4">
                  <c:v>#N/A</c:v>
                </c:pt>
                <c:pt idx="5">
                  <c:v>3.73</c:v>
                </c:pt>
                <c:pt idx="6">
                  <c:v>#N/A</c:v>
                </c:pt>
                <c:pt idx="7">
                  <c:v>2.64</c:v>
                </c:pt>
                <c:pt idx="8">
                  <c:v>#N/A</c:v>
                </c:pt>
                <c:pt idx="9">
                  <c:v>1.43</c:v>
                </c:pt>
              </c:numCache>
            </c:numRef>
          </c:val>
          <c:extLst>
            <c:ext xmlns:c16="http://schemas.microsoft.com/office/drawing/2014/chart" uri="{C3380CC4-5D6E-409C-BE32-E72D297353CC}">
              <c16:uniqueId val="{00000007-B3ED-4631-AF4D-5E91DA201A3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8.36</c:v>
                </c:pt>
                <c:pt idx="2">
                  <c:v>#N/A</c:v>
                </c:pt>
                <c:pt idx="3">
                  <c:v>7.79</c:v>
                </c:pt>
                <c:pt idx="4">
                  <c:v>#N/A</c:v>
                </c:pt>
                <c:pt idx="5">
                  <c:v>6.91</c:v>
                </c:pt>
                <c:pt idx="6">
                  <c:v>#N/A</c:v>
                </c:pt>
                <c:pt idx="7">
                  <c:v>6.41</c:v>
                </c:pt>
                <c:pt idx="8">
                  <c:v>#N/A</c:v>
                </c:pt>
                <c:pt idx="9">
                  <c:v>5.3</c:v>
                </c:pt>
              </c:numCache>
            </c:numRef>
          </c:val>
          <c:extLst>
            <c:ext xmlns:c16="http://schemas.microsoft.com/office/drawing/2014/chart" uri="{C3380CC4-5D6E-409C-BE32-E72D297353CC}">
              <c16:uniqueId val="{00000008-B3ED-4631-AF4D-5E91DA201A3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5.81</c:v>
                </c:pt>
                <c:pt idx="2">
                  <c:v>#N/A</c:v>
                </c:pt>
                <c:pt idx="3">
                  <c:v>8.9600000000000009</c:v>
                </c:pt>
                <c:pt idx="4">
                  <c:v>#N/A</c:v>
                </c:pt>
                <c:pt idx="5">
                  <c:v>9.5500000000000007</c:v>
                </c:pt>
                <c:pt idx="6">
                  <c:v>#N/A</c:v>
                </c:pt>
                <c:pt idx="7">
                  <c:v>8.4499999999999993</c:v>
                </c:pt>
                <c:pt idx="8">
                  <c:v>#N/A</c:v>
                </c:pt>
                <c:pt idx="9">
                  <c:v>7.97</c:v>
                </c:pt>
              </c:numCache>
            </c:numRef>
          </c:val>
          <c:extLst>
            <c:ext xmlns:c16="http://schemas.microsoft.com/office/drawing/2014/chart" uri="{C3380CC4-5D6E-409C-BE32-E72D297353CC}">
              <c16:uniqueId val="{00000009-B3ED-4631-AF4D-5E91DA201A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1459</c:v>
                </c:pt>
                <c:pt idx="5">
                  <c:v>1444</c:v>
                </c:pt>
                <c:pt idx="8">
                  <c:v>1436</c:v>
                </c:pt>
                <c:pt idx="11">
                  <c:v>1446</c:v>
                </c:pt>
                <c:pt idx="14">
                  <c:v>1427</c:v>
                </c:pt>
              </c:numCache>
            </c:numRef>
          </c:val>
          <c:extLst>
            <c:ext xmlns:c16="http://schemas.microsoft.com/office/drawing/2014/chart" uri="{C3380CC4-5D6E-409C-BE32-E72D297353CC}">
              <c16:uniqueId val="{00000000-D194-427C-8AB2-D2BBA5D069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94-427C-8AB2-D2BBA5D069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21</c:v>
                </c:pt>
                <c:pt idx="6">
                  <c:v>14</c:v>
                </c:pt>
                <c:pt idx="9">
                  <c:v>11</c:v>
                </c:pt>
                <c:pt idx="12">
                  <c:v>9</c:v>
                </c:pt>
              </c:numCache>
            </c:numRef>
          </c:val>
          <c:extLst>
            <c:ext xmlns:c16="http://schemas.microsoft.com/office/drawing/2014/chart" uri="{C3380CC4-5D6E-409C-BE32-E72D297353CC}">
              <c16:uniqueId val="{00000002-D194-427C-8AB2-D2BBA5D069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171</c:v>
                </c:pt>
                <c:pt idx="3">
                  <c:v>185</c:v>
                </c:pt>
                <c:pt idx="6">
                  <c:v>172</c:v>
                </c:pt>
                <c:pt idx="9">
                  <c:v>150</c:v>
                </c:pt>
                <c:pt idx="12">
                  <c:v>135</c:v>
                </c:pt>
              </c:numCache>
            </c:numRef>
          </c:val>
          <c:extLst>
            <c:ext xmlns:c16="http://schemas.microsoft.com/office/drawing/2014/chart" uri="{C3380CC4-5D6E-409C-BE32-E72D297353CC}">
              <c16:uniqueId val="{00000003-D194-427C-8AB2-D2BBA5D069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134</c:v>
                </c:pt>
                <c:pt idx="3">
                  <c:v>110</c:v>
                </c:pt>
                <c:pt idx="6">
                  <c:v>105</c:v>
                </c:pt>
                <c:pt idx="9">
                  <c:v>106</c:v>
                </c:pt>
                <c:pt idx="12">
                  <c:v>97</c:v>
                </c:pt>
              </c:numCache>
            </c:numRef>
          </c:val>
          <c:extLst>
            <c:ext xmlns:c16="http://schemas.microsoft.com/office/drawing/2014/chart" uri="{C3380CC4-5D6E-409C-BE32-E72D297353CC}">
              <c16:uniqueId val="{00000004-D194-427C-8AB2-D2BBA5D069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94-427C-8AB2-D2BBA5D069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94-427C-8AB2-D2BBA5D069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1854</c:v>
                </c:pt>
                <c:pt idx="3">
                  <c:v>1815</c:v>
                </c:pt>
                <c:pt idx="6">
                  <c:v>1803</c:v>
                </c:pt>
                <c:pt idx="9">
                  <c:v>1822</c:v>
                </c:pt>
                <c:pt idx="12">
                  <c:v>1795</c:v>
                </c:pt>
              </c:numCache>
            </c:numRef>
          </c:val>
          <c:extLst>
            <c:ext xmlns:c16="http://schemas.microsoft.com/office/drawing/2014/chart" uri="{C3380CC4-5D6E-409C-BE32-E72D297353CC}">
              <c16:uniqueId val="{00000007-D194-427C-8AB2-D2BBA5D069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704</c:v>
                </c:pt>
                <c:pt idx="2">
                  <c:v>#N/A</c:v>
                </c:pt>
                <c:pt idx="3">
                  <c:v>#N/A</c:v>
                </c:pt>
                <c:pt idx="4">
                  <c:v>687</c:v>
                </c:pt>
                <c:pt idx="5">
                  <c:v>#N/A</c:v>
                </c:pt>
                <c:pt idx="6">
                  <c:v>#N/A</c:v>
                </c:pt>
                <c:pt idx="7">
                  <c:v>658</c:v>
                </c:pt>
                <c:pt idx="8">
                  <c:v>#N/A</c:v>
                </c:pt>
                <c:pt idx="9">
                  <c:v>#N/A</c:v>
                </c:pt>
                <c:pt idx="10">
                  <c:v>643</c:v>
                </c:pt>
                <c:pt idx="11">
                  <c:v>#N/A</c:v>
                </c:pt>
                <c:pt idx="12">
                  <c:v>#N/A</c:v>
                </c:pt>
                <c:pt idx="13">
                  <c:v>609</c:v>
                </c:pt>
                <c:pt idx="14">
                  <c:v>#N/A</c:v>
                </c:pt>
              </c:numCache>
            </c:numRef>
          </c:val>
          <c:smooth val="0"/>
          <c:extLst>
            <c:ext xmlns:c16="http://schemas.microsoft.com/office/drawing/2014/chart" uri="{C3380CC4-5D6E-409C-BE32-E72D297353CC}">
              <c16:uniqueId val="{00000008-D194-427C-8AB2-D2BBA5D069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15012</c:v>
                </c:pt>
                <c:pt idx="5">
                  <c:v>14870</c:v>
                </c:pt>
                <c:pt idx="8">
                  <c:v>14462</c:v>
                </c:pt>
                <c:pt idx="11">
                  <c:v>13602</c:v>
                </c:pt>
                <c:pt idx="14">
                  <c:v>12769</c:v>
                </c:pt>
              </c:numCache>
            </c:numRef>
          </c:val>
          <c:extLst>
            <c:ext xmlns:c16="http://schemas.microsoft.com/office/drawing/2014/chart" uri="{C3380CC4-5D6E-409C-BE32-E72D297353CC}">
              <c16:uniqueId val="{00000000-24C1-422D-B9D1-0576CA8057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119</c:v>
                </c:pt>
                <c:pt idx="5">
                  <c:v>91</c:v>
                </c:pt>
                <c:pt idx="8">
                  <c:v>67</c:v>
                </c:pt>
                <c:pt idx="11">
                  <c:v>45</c:v>
                </c:pt>
                <c:pt idx="14">
                  <c:v>28</c:v>
                </c:pt>
              </c:numCache>
            </c:numRef>
          </c:val>
          <c:extLst>
            <c:ext xmlns:c16="http://schemas.microsoft.com/office/drawing/2014/chart" uri="{C3380CC4-5D6E-409C-BE32-E72D297353CC}">
              <c16:uniqueId val="{00000001-24C1-422D-B9D1-0576CA8057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6364</c:v>
                </c:pt>
                <c:pt idx="5">
                  <c:v>6953</c:v>
                </c:pt>
                <c:pt idx="8">
                  <c:v>7544</c:v>
                </c:pt>
                <c:pt idx="11">
                  <c:v>7824</c:v>
                </c:pt>
                <c:pt idx="14">
                  <c:v>7907</c:v>
                </c:pt>
              </c:numCache>
            </c:numRef>
          </c:val>
          <c:extLst>
            <c:ext xmlns:c16="http://schemas.microsoft.com/office/drawing/2014/chart" uri="{C3380CC4-5D6E-409C-BE32-E72D297353CC}">
              <c16:uniqueId val="{00000002-24C1-422D-B9D1-0576CA8057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C1-422D-B9D1-0576CA8057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C1-422D-B9D1-0576CA8057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C1-422D-B9D1-0576CA8057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3865</c:v>
                </c:pt>
                <c:pt idx="3">
                  <c:v>3675</c:v>
                </c:pt>
                <c:pt idx="6">
                  <c:v>3396</c:v>
                </c:pt>
                <c:pt idx="9">
                  <c:v>3219</c:v>
                </c:pt>
                <c:pt idx="12">
                  <c:v>2972</c:v>
                </c:pt>
              </c:numCache>
            </c:numRef>
          </c:val>
          <c:extLst>
            <c:ext xmlns:c16="http://schemas.microsoft.com/office/drawing/2014/chart" uri="{C3380CC4-5D6E-409C-BE32-E72D297353CC}">
              <c16:uniqueId val="{00000006-24C1-422D-B9D1-0576CA8057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2930</c:v>
                </c:pt>
                <c:pt idx="3">
                  <c:v>2731</c:v>
                </c:pt>
                <c:pt idx="6">
                  <c:v>2494</c:v>
                </c:pt>
                <c:pt idx="9">
                  <c:v>2303</c:v>
                </c:pt>
                <c:pt idx="12">
                  <c:v>2246</c:v>
                </c:pt>
              </c:numCache>
            </c:numRef>
          </c:val>
          <c:extLst>
            <c:ext xmlns:c16="http://schemas.microsoft.com/office/drawing/2014/chart" uri="{C3380CC4-5D6E-409C-BE32-E72D297353CC}">
              <c16:uniqueId val="{00000007-24C1-422D-B9D1-0576CA8057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957</c:v>
                </c:pt>
                <c:pt idx="3">
                  <c:v>1514</c:v>
                </c:pt>
                <c:pt idx="6">
                  <c:v>1551</c:v>
                </c:pt>
                <c:pt idx="9">
                  <c:v>1522</c:v>
                </c:pt>
                <c:pt idx="12">
                  <c:v>1436</c:v>
                </c:pt>
              </c:numCache>
            </c:numRef>
          </c:val>
          <c:extLst>
            <c:ext xmlns:c16="http://schemas.microsoft.com/office/drawing/2014/chart" uri="{C3380CC4-5D6E-409C-BE32-E72D297353CC}">
              <c16:uniqueId val="{00000008-24C1-422D-B9D1-0576CA8057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C1-422D-B9D1-0576CA8057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17289</c:v>
                </c:pt>
                <c:pt idx="3">
                  <c:v>17255</c:v>
                </c:pt>
                <c:pt idx="6">
                  <c:v>16933</c:v>
                </c:pt>
                <c:pt idx="9">
                  <c:v>15887</c:v>
                </c:pt>
                <c:pt idx="12">
                  <c:v>14855</c:v>
                </c:pt>
              </c:numCache>
            </c:numRef>
          </c:val>
          <c:extLst>
            <c:ext xmlns:c16="http://schemas.microsoft.com/office/drawing/2014/chart" uri="{C3380CC4-5D6E-409C-BE32-E72D297353CC}">
              <c16:uniqueId val="{0000000A-24C1-422D-B9D1-0576CA8057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3547</c:v>
                </c:pt>
                <c:pt idx="2">
                  <c:v>#N/A</c:v>
                </c:pt>
                <c:pt idx="3">
                  <c:v>#N/A</c:v>
                </c:pt>
                <c:pt idx="4">
                  <c:v>3261</c:v>
                </c:pt>
                <c:pt idx="5">
                  <c:v>#N/A</c:v>
                </c:pt>
                <c:pt idx="6">
                  <c:v>#N/A</c:v>
                </c:pt>
                <c:pt idx="7">
                  <c:v>2300</c:v>
                </c:pt>
                <c:pt idx="8">
                  <c:v>#N/A</c:v>
                </c:pt>
                <c:pt idx="9">
                  <c:v>#N/A</c:v>
                </c:pt>
                <c:pt idx="10">
                  <c:v>1460</c:v>
                </c:pt>
                <c:pt idx="11">
                  <c:v>#N/A</c:v>
                </c:pt>
                <c:pt idx="12">
                  <c:v>#N/A</c:v>
                </c:pt>
                <c:pt idx="13">
                  <c:v>806</c:v>
                </c:pt>
                <c:pt idx="14">
                  <c:v>#N/A</c:v>
                </c:pt>
              </c:numCache>
            </c:numRef>
          </c:val>
          <c:smooth val="0"/>
          <c:extLst>
            <c:ext xmlns:c16="http://schemas.microsoft.com/office/drawing/2014/chart" uri="{C3380CC4-5D6E-409C-BE32-E72D297353CC}">
              <c16:uniqueId val="{0000000B-24C1-422D-B9D1-0576CA8057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4859</c:v>
                </c:pt>
                <c:pt idx="1">
                  <c:v>4824</c:v>
                </c:pt>
                <c:pt idx="2">
                  <c:v>4336</c:v>
                </c:pt>
              </c:numCache>
            </c:numRef>
          </c:val>
          <c:extLst>
            <c:ext xmlns:c16="http://schemas.microsoft.com/office/drawing/2014/chart" uri="{C3380CC4-5D6E-409C-BE32-E72D297353CC}">
              <c16:uniqueId val="{00000000-54FB-4B0F-AA42-007E0D3EB7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211</c:v>
                </c:pt>
                <c:pt idx="1">
                  <c:v>211</c:v>
                </c:pt>
                <c:pt idx="2">
                  <c:v>263</c:v>
                </c:pt>
              </c:numCache>
            </c:numRef>
          </c:val>
          <c:extLst>
            <c:ext xmlns:c16="http://schemas.microsoft.com/office/drawing/2014/chart" uri="{C3380CC4-5D6E-409C-BE32-E72D297353CC}">
              <c16:uniqueId val="{00000001-54FB-4B0F-AA42-007E0D3EB7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3417</c:v>
                </c:pt>
                <c:pt idx="1">
                  <c:v>3484</c:v>
                </c:pt>
                <c:pt idx="2">
                  <c:v>3901</c:v>
                </c:pt>
              </c:numCache>
            </c:numRef>
          </c:val>
          <c:extLst>
            <c:ext xmlns:c16="http://schemas.microsoft.com/office/drawing/2014/chart" uri="{C3380CC4-5D6E-409C-BE32-E72D297353CC}">
              <c16:uniqueId val="{00000002-54FB-4B0F-AA42-007E0D3EB7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{88D85CF3-F3D7-49F6-B958-C07FE1B012A3}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EB6-4838-894C-F0FFEDAEC9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{B5522617-8385-4020-B391-6711EB133CF9}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B6-4838-894C-F0FFEDAEC9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{004253FB-1094-4AF4-9A58-6450FC75F458}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B6-4838-894C-F0FFEDAEC9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{03C71692-F833-4168-9023-7880566EAA28}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B6-4838-894C-F0FFEDAEC9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{49B1F9A1-FD16-4095-9157-186527AEFAA5}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B6-4838-894C-F0FFEDAEC9B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{BEE71B57-467E-4775-8BB6-96D7D3479ABE}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EB6-4838-894C-F0FFEDAEC9B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{8FA5B24E-1F0C-4F28-85EE-C0443EDD8074}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EB6-4838-894C-F0FFEDAEC9B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{678833ED-0CFB-4871-8338-05800A338600}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EB6-4838-894C-F0FFEDAEC9B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{5B27AE11-40E6-446C-B208-5FB7BD2A251A}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EB6-4838-894C-F0FFEDAEC9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64.2</c:v>
                </c:pt>
                <c:pt idx="16">
                  <c:v>65.900000000000006</c:v>
                </c:pt>
                <c:pt idx="24">
                  <c:v>66.900000000000006</c:v>
                </c:pt>
                <c:pt idx="32">
                  <c:v>68.2</c:v>
                </c:pt>
              </c:numCache>
            </c:numRef>
          </c:xVal>
          <c:yVal>
            <c:numRef>
              <c:f>公会計指標分析・財政指標組合せ分析表!$BP$51:$DC$51</c:f>
              <c:numCache>
                <c:formatCode>#,##0.0;"▲ "#,##0.0</c:formatCode>
                <c:ptCount val="40"/>
                <c:pt idx="0">
                  <c:v>37.4</c:v>
                </c:pt>
                <c:pt idx="8">
                  <c:v>33.799999999999997</c:v>
                </c:pt>
                <c:pt idx="16">
                  <c:v>22.8</c:v>
                </c:pt>
                <c:pt idx="24">
                  <c:v>15.1</c:v>
                </c:pt>
                <c:pt idx="32">
                  <c:v>8.1</c:v>
                </c:pt>
              </c:numCache>
            </c:numRef>
          </c:yVal>
          <c:smooth val="0"/>
          <c:extLst>
            <c:ext xmlns:c16="http://schemas.microsoft.com/office/drawing/2014/chart" uri="{C3380CC4-5D6E-409C-BE32-E72D297353CC}">
              <c16:uniqueId val="{00000009-5EB6-4838-894C-F0FFEDAEC9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{AB12D62F-BDEC-4E79-AA3C-BFBBC018F806}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EB6-4838-894C-F0FFEDAEC9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{33A5F0BC-30CB-4FDB-B571-7FEAAAC11265}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B6-4838-894C-F0FFEDAEC9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{8C3B5C03-00CD-4241-ADBB-FFCAA5BBDBF1}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B6-4838-894C-F0FFEDAEC9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{281D81BF-9C87-47F8-BDED-E8FA369D08CC}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B6-4838-894C-F0FFEDAEC9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{36AF7619-A86E-4349-9F62-3C07B419BE8A}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B6-4838-894C-F0FFEDAEC9B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{0EECECD2-58D7-42B7-AF79-029F1C6EAD83}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EB6-4838-894C-F0FFEDAEC9B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{1E254862-EEC7-4909-9C18-4A383288DEC7}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EB6-4838-894C-F0FFEDAEC9B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{ED4C0A14-91EB-448D-A0EF-5B4A4C97FFEA}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EB6-4838-894C-F0FFEDAEC9B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{AEA60DCD-FBB2-4F51-952D-38B8B8EC6BEF}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EB6-4838-894C-F0FFEDAEC9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5EB6-4838-894C-F0FFEDAEC9B7}"/>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{EC8CDE4B-1AD7-4EC4-A49D-5F030817E5A3}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EC0-4157-A906-5B6F9E674A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{29DA6769-1C9F-45BC-913D-E36D71FCA814}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C0-4157-A906-5B6F9E674A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{BD7D7174-BC4D-4B27-9CC6-2BC743674767}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C0-4157-A906-5B6F9E674A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{FF1C7505-343D-4E79-95F3-84A766CA898C}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C0-4157-A906-5B6F9E674A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{CB2D10CC-03BC-443C-AD2A-D7544029CFF3}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C0-4157-A906-5B6F9E674A6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{1A58B6EB-0F88-4290-9535-F22DF4D247F8}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EC0-4157-A906-5B6F9E674A6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{5B02AC05-7FC6-4AB5-A546-B303665B0C27}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EC0-4157-A906-5B6F9E674A6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{33419F67-E21F-4B40-887A-CEAB5D10F658}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EC0-4157-A906-5B6F9E674A6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{1FD46E5C-410C-411B-B604-64EB96B8331A}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EC0-4157-A906-5B6F9E674A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7.3</c:v>
                </c:pt>
                <c:pt idx="16">
                  <c:v>7</c:v>
                </c:pt>
                <c:pt idx="24">
                  <c:v>6.7</c:v>
                </c:pt>
                <c:pt idx="32">
                  <c:v>6.4</c:v>
                </c:pt>
              </c:numCache>
            </c:numRef>
          </c:xVal>
          <c:yVal>
            <c:numRef>
              <c:f>公会計指標分析・財政指標組合せ分析表!$BP$73:$DC$73</c:f>
              <c:numCache>
                <c:formatCode>#,##0.0;"▲ "#,##0.0</c:formatCode>
                <c:ptCount val="40"/>
                <c:pt idx="0">
                  <c:v>37.4</c:v>
                </c:pt>
                <c:pt idx="8">
                  <c:v>33.799999999999997</c:v>
                </c:pt>
                <c:pt idx="16">
                  <c:v>22.8</c:v>
                </c:pt>
                <c:pt idx="24">
                  <c:v>15.1</c:v>
                </c:pt>
                <c:pt idx="32">
                  <c:v>8.1</c:v>
                </c:pt>
              </c:numCache>
            </c:numRef>
          </c:yVal>
          <c:smooth val="0"/>
          <c:extLst>
            <c:ext xmlns:c16="http://schemas.microsoft.com/office/drawing/2014/chart" uri="{C3380CC4-5D6E-409C-BE32-E72D297353CC}">
              <c16:uniqueId val="{00000009-AEC0-4157-A906-5B6F9E674A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{90E3264D-0B39-405B-A6B9-BCACB286F7A2}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EC0-4157-A906-5B6F9E674A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{D4899167-7B93-48DB-957A-0A94FAEA6354}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C0-4157-A906-5B6F9E674A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{A956D7CF-5696-40C5-8B66-8B53357E3E68}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C0-4157-A906-5B6F9E674A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{EF5485AE-1167-48A5-8B7D-9FBA37CCFAB3}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C0-4157-A906-5B6F9E674A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{C188F1A3-0697-45FF-8DC2-F48293CBAFA0}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C0-4157-A906-5B6F9E674A6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{889DFE2A-670A-4E3F-8908-4732BC52F364}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EC0-4157-A906-5B6F9E674A6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{BDF74195-88F7-43C1-BC29-0C2717884EF5}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EC0-4157-A906-5B6F9E674A6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{2E4FF6E9-DC33-41E3-B491-4199961B5031}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EC0-4157-A906-5B6F9E674A6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{7E6AE5AF-54EE-480B-8942-1C9870300F84}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EC0-4157-A906-5B6F9E674A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AEC0-4157-A906-5B6F9E674A65}"/>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近年は公債費の抑制に努め、令和元年度から令和３年度まで</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の元利償還金は減少してきている。令和４年度は臨時財政対策債や減税補てん債の元利償還金の増加により令和３年度と比較して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百万円増加したが、令和５年度は教育福祉施設等整備事業債の元利償還金の減少等により前年度に比べ</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起債を行う際には、なるべく交付税措置のある起債を活用し、次世代への負担を少しでも軽減できるよう新規地方債の発行については、より一層の精査を行い、持続可能な財政運営を図っていく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満期一括償還地方債はキャッシュフロー変動が大きく、本市の財政運営については平準化を目的とした元利均等償還を用いているため。</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合併以降、合併特例債を活用して学校施設の改修、学校給食センターや統合保育所、統合小学校、国吉中学校の建設、公民館の改修や基幹道路の整備など様々な事業を実施してきたが、令和５年度は償還額が借入額を上回り、地方債残高は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充当可能基金については、ふるさと応援基金を中心に積み立てを行ったことで増加した。合併特例措置の終了後も持続可能な財政運営を行うためにも更なる積み増しに努めていく。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千葉県いすみ市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基金全体としては、歳入の抑制と歳出の抑制に努め、前年度から約１千８百万円の減額となった。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し額が上回った基金は財政調整基金、森林環境譲与税基金、奨学基金で、前年度と比較すると財政調整基金が約４億８千８百万円の減、森林環境譲与税は約１千万円の減、奨学基金は約５百万円の減となった。積立額が上回った基金はふるさと応援基金、減債基金、公共施設等整備基金で、前年度と比較するとふるさと応援基金は約３億８千２百万円の増、減債基金は約５千２百万円の増、公共施設等整備基金は約３千６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歳入の確保と歳出の抑制に努め、地方債の借入については可能な限り交付税措置の多いものを選択し、事業の取捨選択をしながら将来への負担の平準化を目標とし、基金残高の安定化に努める。また、基金の用途の明確化を図るため、財政調整基金だけでなく特定目的金への積み立ても視野に入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まちづくり振興基金：地域住民の連携の強化及び地域振興等に資するため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ふるさと応援基金：寄附者から収受したふるさと寄附金を積み立て、寄附者のいすみ市への思いを実現化することにより、様々な人々の参画による個性豊かな活力あるふるさとづくりに資するため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公共施設等整備基金：公用及び公共に供する施設整備のため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ふるさと応援基金は令和５年度寄附額の増加により約３億８千２百万円の増加、公共施設等整備基金は施設の老朽化による維持更新費用の増加に備えて積み立てたため約３千６百万円の増加となった。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振興基金については、毎年約５百万円の運用益をあげており、引き続き将来への基金確保へ努めていく。また、公共施設の老朽化による維持補修費の増加が見込まれる中で、今後は公共施設等整備基金などへの積み立てを行い、将来の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運用益（約４百万円）と歳計剰余金処分額（約６億５千万円）を積み立てたが、一般会計への繰入れ（約１１億４千２百万円）が上回り減少となった。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原油価格・物価高騰など社会情勢が不安定な中で、引き続き将来にわたり安定した行財政運営に努めるため、財政調整基金の安定化を図っていく。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運用益（約１３万７千円）を積み立て、令和５年度普通交付税の臨時財政対策債償還基金費相当額（約５千２百万円）を積み立てたことから増加となった。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現時点では、満期一括償還地方債を行う予定がないことから、積み立てを行っていない。今後は必要に応じ、将来負担の増加が見込まれる場合には、財政状況に配慮しつつ、積み立てを視野に入れる。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2A196B8-2704-458D-BA6C-9420F11D30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F940D78-4ACE-4D50-8F87-C48C588A91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0A5069A-4F31-4B07-87F6-E2151D29A2B2}"/>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E7F9E1E-43DC-49C2-BE79-6A11907B512A}"/>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C6C3F3C-0642-49E4-BB95-D2D0801E08C8}"/>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2E00428-D275-4C6E-9A5B-4FBC76B7BAA6}"/>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3FD4C95-D8E8-4E7B-808C-A3BA80871D0E}"/>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EDE834C-59E5-46F7-8A12-3B9AA1624018}"/>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8149BE7-7ABD-4CBF-82A8-123B8F12CF6F}"/>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8165784-6E72-413B-98E7-9A703272A169}"/>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70B8DEF-8CFE-4D8C-B45B-07603240175D}"/>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54889EB-D05F-48AF-A16E-A26D74FB925B}"/>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35,289
34,700
157.50
21,362,541
20,108,946
900,109
11,283,669
14,854,801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6111C10-7152-498E-869F-D47BED9618DB}"/>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D2EC486-D550-47BD-8E67-8F188B9E163E}"/>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2E3F0D0-2500-434D-8B20-5939BE84A278}"/>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3FD6A9E-5985-48B6-8D10-7E309BF5B175}"/>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2A6533D-384D-4B2B-8461-1E3B9E0525E7}"/>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069DCDC-FAE0-4EF5-ACCE-64EB89F7BC1C}"/>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F6406A7-EF72-4D15-9E97-AE1B4F57679B}"/>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22946B4-B843-4A55-9D6B-87EA411748DA}"/>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07C6A44-8B08-441E-BD06-E93B1AD0C77A}"/>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FEC393F-0AB5-4CA0-B560-C09A4D6B72AE}"/>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4CA50B6-65C3-4581-9888-8C3C4928F834}"/>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04B2FF3-28A9-4B10-A44E-A95FF4354096}"/>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565B3C4-BCAA-41BD-866B-D65E567DFE3B}"/>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338C6BB-0E5E-460D-BFAF-08D1BCC1D748}"/>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0F268BB-D395-443F-AFC0-3691136E0C5F}"/>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A4CB85-3F46-498C-8631-26471CC35E0B}"/>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37A1EA2-9624-418F-B930-2E58DB27DD71}"/>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CB6262A-5472-48FE-94B8-15DD8C2AD3A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AF4E921-97C1-4361-853E-3485F2081457}"/>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C0D01E7-9E98-4268-BE91-E7B23F39CED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82FFADC-C772-43A4-849B-327D4BCF16B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FA142AE-945D-432E-8801-442C8379D6FF}"/>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8069FD0-DEB5-4F90-9521-94C98A4E792B}"/>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FEF5186-4CA9-41DA-AC8E-9E93569D0A0A}"/>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B3AFF9F-1EA6-4969-9B62-949E14BF64D7}"/>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6A2DD4D-2D45-4853-9C50-9F5970C9DF83}"/>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C495397-76F9-4EA3-93DA-CE8ABD24F58E}"/>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D520C0E-BBB7-4D06-804B-E6ECDE6FD210}"/>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A826275-E422-4AAE-838D-06C7786F1F4B}"/>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90FD8E1-8611-460C-B948-A28581119BE8}"/>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35613D8-B4DE-4FDE-B3BC-35BADB97D146}"/>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B83E54B-3E98-4536-AA4D-709CCFF680B9}"/>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B2535DA-51A0-4EBF-B84A-213EE3D15C85}"/>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203FD4A-10AB-4301-A2B6-A01B56C855D0}"/>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B038873-7491-4073-A0EA-1E0D7EBE6558}"/>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年度改訂）において、</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施設面積を概ね３割縮減していく必要があると見込んでおり、老朽化した施設の集約化・複合化や除却を進めている。有形固定資産減価償却率は類似団体より高く、公共施設全体の老朽化が進んでいるので、個別施設計画等に基づき、長寿命化や再編成等を図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061E013-5C22-40E1-AC2A-B4D477489AA3}"/>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93F1D91-EA0E-4F11-A4E4-E5939BDA3DC2}"/>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D9D9CB2-8E24-4BBA-8654-ACE536CF4583}"/>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C364EF6-9ECA-4DD5-90ED-52294E8DBF2E}"/>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BF7D1C9-7C64-422F-B737-867DAAD42749}"/>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D1D314C-8C4C-4280-B812-1EED8E82F71A}"/>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EC838AD-677C-43FA-B5FD-0A8CC884BD2C}"/>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D8CD670-3D30-4BB7-B43A-AF0E911A0C06}"/>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D571D8C-E7C3-4016-81EA-A0079D7C65DB}"/>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65C936E-29A6-42A9-AA71-6FFF018FF813}"/>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F40481A-5933-4A99-ACEB-B18EF16EB194}"/>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39843E1-B7DF-451A-BE0A-FBF065C2CF8A}"/>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1360195-4AE6-4ECE-9657-B7BEA7C6C958}"/>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906082D-493B-4590-B253-D9987C559A86}"/>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4C94BDC-5868-4BB4-8E62-D42F3FFF3C59}"/>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84478F3-FB1C-4C37-8DCF-61F69573186C}"/>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D536E8FD-4579-4E0F-A976-4FB7A9B972D2}"/>
            </a:ext>
          </a:extLst>
        </xdr:cNvPr>
        <xdr:cNvCxnSpPr/>
      </xdr:nvCxnSpPr>
      <xdr:spPr>
        <a:xfrm flipV="1">
          <a:off x="4295775" y="5273887"/>
          <a:ext cx="1270" cy="122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BAC161DC-1203-48CC-A6E2-1AA4663EB6FB}"/>
            </a:ext>
          </a:extLst>
        </xdr:cNvPr>
        <xdr:cNvSpPr txBox="1"/>
      </xdr:nvSpPr>
      <xdr:spPr>
        <a:xfrm>
          <a:off x="4342765" y="650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FC3E06DD-D9F0-4B09-848D-88FB8F0EF508}"/>
            </a:ext>
          </a:extLst>
        </xdr:cNvPr>
        <xdr:cNvCxnSpPr/>
      </xdr:nvCxnSpPr>
      <xdr:spPr>
        <a:xfrm>
          <a:off x="4206875" y="650261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DC370F94-9413-487F-AEDA-8F3832308084}"/>
            </a:ext>
          </a:extLst>
        </xdr:cNvPr>
        <xdr:cNvSpPr txBox="1"/>
      </xdr:nvSpPr>
      <xdr:spPr>
        <a:xfrm>
          <a:off x="4342765" y="505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E148E639-C20E-4E19-80BB-36FAB96B9E57}"/>
            </a:ext>
          </a:extLst>
        </xdr:cNvPr>
        <xdr:cNvCxnSpPr/>
      </xdr:nvCxnSpPr>
      <xdr:spPr>
        <a:xfrm>
          <a:off x="4206875" y="527388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0" name="有形固定資産減価償却率平均値テキスト">
          <a:extLst>
            <a:ext uri="{FF2B5EF4-FFF2-40B4-BE49-F238E27FC236}">
              <a16:creationId xmlns:a16="http://schemas.microsoft.com/office/drawing/2014/main" id="{1A5639EF-E961-414A-ABAA-BC49FFD221C3}"/>
            </a:ext>
          </a:extLst>
        </xdr:cNvPr>
        <xdr:cNvSpPr txBox="1"/>
      </xdr:nvSpPr>
      <xdr:spPr>
        <a:xfrm>
          <a:off x="4342765" y="5617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DF18B030-2FE4-4B33-8A1E-535663337A0D}"/>
            </a:ext>
          </a:extLst>
        </xdr:cNvPr>
        <xdr:cNvSpPr/>
      </xdr:nvSpPr>
      <xdr:spPr>
        <a:xfrm>
          <a:off x="4244975" y="577024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B953872A-9371-4906-B6B6-682F0C9A7EE7}"/>
            </a:ext>
          </a:extLst>
        </xdr:cNvPr>
        <xdr:cNvSpPr/>
      </xdr:nvSpPr>
      <xdr:spPr>
        <a:xfrm>
          <a:off x="3611880" y="574294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C7D67598-F119-4D83-897A-53422001C14B}"/>
            </a:ext>
          </a:extLst>
        </xdr:cNvPr>
        <xdr:cNvSpPr/>
      </xdr:nvSpPr>
      <xdr:spPr>
        <a:xfrm>
          <a:off x="2926080" y="570357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BFE5ED79-E345-4893-A297-E85D9609948F}"/>
            </a:ext>
          </a:extLst>
        </xdr:cNvPr>
        <xdr:cNvSpPr/>
      </xdr:nvSpPr>
      <xdr:spPr>
        <a:xfrm>
          <a:off x="2240280" y="5663988"/>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5" name="フローチャート: 判断 74">
          <a:extLst>
            <a:ext uri="{FF2B5EF4-FFF2-40B4-BE49-F238E27FC236}">
              <a16:creationId xmlns:a16="http://schemas.microsoft.com/office/drawing/2014/main" id="{96198172-07ED-40E3-B8A8-726BD2D35D4B}"/>
            </a:ext>
          </a:extLst>
        </xdr:cNvPr>
        <xdr:cNvSpPr/>
      </xdr:nvSpPr>
      <xdr:spPr>
        <a:xfrm>
          <a:off x="1554480" y="56407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E094D08-3EDA-422D-9BF1-9A012B7BDF9D}"/>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F16000F-ECF7-4B19-90FB-E498F7F7B261}"/>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965CD34-9251-46FA-A300-22F1A4AB2A54}"/>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8209607-C3A9-440B-8D76-53212DA64700}"/>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8794DF0-2935-4E06-A541-6368E57A325E}"/>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楕円 80">
          <a:extLst>
            <a:ext uri="{FF2B5EF4-FFF2-40B4-BE49-F238E27FC236}">
              <a16:creationId xmlns:a16="http://schemas.microsoft.com/office/drawing/2014/main" id="{88069DE8-F5BD-441A-807A-B5A77A348389}"/>
            </a:ext>
          </a:extLst>
        </xdr:cNvPr>
        <xdr:cNvSpPr/>
      </xdr:nvSpPr>
      <xdr:spPr>
        <a:xfrm>
          <a:off x="4244975" y="589788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151782</xdr:rowOff>
    </xdr:from>
    <xdr:ext cx="405111" cy="259045"/>
    <xdr:sp macro="" textlink="">
      <xdr:nvSpPr>
        <xdr:cNvPr id="82" name="有形固定資産減価償却率該当値テキスト">
          <a:extLst>
            <a:ext uri="{FF2B5EF4-FFF2-40B4-BE49-F238E27FC236}">
              <a16:creationId xmlns:a16="http://schemas.microsoft.com/office/drawing/2014/main" id="{B580E8B2-0D62-4F42-BBB9-9EF093DCE297}"/>
            </a:ext>
          </a:extLst>
        </xdr:cNvPr>
        <xdr:cNvSpPr txBox="1"/>
      </xdr:nvSpPr>
      <xdr:spPr>
        <a:xfrm>
          <a:off x="4342765"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126577</xdr:rowOff>
    </xdr:from>
    <xdr:to>
      <xdr:col>19</xdr:col>
      <xdr:colOff>187325</xdr:colOff>
      <xdr:row>30</xdr:row>
      <xdr:rowOff>56727</xdr:rowOff>
    </xdr:to>
    <xdr:sp macro="" textlink="">
      <xdr:nvSpPr>
        <xdr:cNvPr id="83" name="楕円 82">
          <a:extLst>
            <a:ext uri="{FF2B5EF4-FFF2-40B4-BE49-F238E27FC236}">
              <a16:creationId xmlns:a16="http://schemas.microsoft.com/office/drawing/2014/main" id="{E3A9F4EF-0D4F-4103-8614-2903188BD81F}"/>
            </a:ext>
          </a:extLst>
        </xdr:cNvPr>
        <xdr:cNvSpPr/>
      </xdr:nvSpPr>
      <xdr:spPr>
        <a:xfrm>
          <a:off x="3611880" y="5854912"/>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5927</xdr:rowOff>
    </xdr:from>
    <xdr:to>
      <xdr:col>23</xdr:col>
      <xdr:colOff>85725</xdr:colOff>
      <xdr:row>30</xdr:row>
      <xdr:rowOff>52705</xdr:rowOff>
    </xdr:to>
    <xdr:cxnSp macro="">
      <xdr:nvCxnSpPr>
        <xdr:cNvPr id="84" name="直線コネクタ 83">
          <a:extLst>
            <a:ext uri="{FF2B5EF4-FFF2-40B4-BE49-F238E27FC236}">
              <a16:creationId xmlns:a16="http://schemas.microsoft.com/office/drawing/2014/main" id="{83B6A63B-41F8-4E98-B5EC-BAA0946B6C1A}"/>
            </a:ext>
          </a:extLst>
        </xdr:cNvPr>
        <xdr:cNvCxnSpPr/>
      </xdr:nvCxnSpPr>
      <xdr:spPr>
        <a:xfrm>
          <a:off x="3656965" y="5903807"/>
          <a:ext cx="640715"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90593</xdr:rowOff>
    </xdr:from>
    <xdr:to>
      <xdr:col>15</xdr:col>
      <xdr:colOff>187325</xdr:colOff>
      <xdr:row>30</xdr:row>
      <xdr:rowOff>20743</xdr:rowOff>
    </xdr:to>
    <xdr:sp macro="" textlink="">
      <xdr:nvSpPr>
        <xdr:cNvPr id="85" name="楕円 84">
          <a:extLst>
            <a:ext uri="{FF2B5EF4-FFF2-40B4-BE49-F238E27FC236}">
              <a16:creationId xmlns:a16="http://schemas.microsoft.com/office/drawing/2014/main" id="{53779225-15B8-4F1E-AD3B-EC9D162A7A7F}"/>
            </a:ext>
          </a:extLst>
        </xdr:cNvPr>
        <xdr:cNvSpPr/>
      </xdr:nvSpPr>
      <xdr:spPr>
        <a:xfrm>
          <a:off x="2926080" y="5818928"/>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141393</xdr:rowOff>
    </xdr:from>
    <xdr:to>
      <xdr:col>19</xdr:col>
      <xdr:colOff>136525</xdr:colOff>
      <xdr:row>30</xdr:row>
      <xdr:rowOff>5927</xdr:rowOff>
    </xdr:to>
    <xdr:cxnSp macro="">
      <xdr:nvCxnSpPr>
        <xdr:cNvPr id="86" name="直線コネクタ 85">
          <a:extLst>
            <a:ext uri="{FF2B5EF4-FFF2-40B4-BE49-F238E27FC236}">
              <a16:creationId xmlns:a16="http://schemas.microsoft.com/office/drawing/2014/main" id="{644432E9-1089-412E-9D20-85F2655BCB90}"/>
            </a:ext>
          </a:extLst>
        </xdr:cNvPr>
        <xdr:cNvCxnSpPr/>
      </xdr:nvCxnSpPr>
      <xdr:spPr>
        <a:xfrm>
          <a:off x="2971165" y="5864013"/>
          <a:ext cx="685800" cy="3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29422</xdr:rowOff>
    </xdr:from>
    <xdr:to>
      <xdr:col>11</xdr:col>
      <xdr:colOff>187325</xdr:colOff>
      <xdr:row>29</xdr:row>
      <xdr:rowOff>131022</xdr:rowOff>
    </xdr:to>
    <xdr:sp macro="" textlink="">
      <xdr:nvSpPr>
        <xdr:cNvPr id="87" name="楕円 86">
          <a:extLst>
            <a:ext uri="{FF2B5EF4-FFF2-40B4-BE49-F238E27FC236}">
              <a16:creationId xmlns:a16="http://schemas.microsoft.com/office/drawing/2014/main" id="{B4FE2D0F-5593-4A68-ADBE-051572F901BD}"/>
            </a:ext>
          </a:extLst>
        </xdr:cNvPr>
        <xdr:cNvSpPr/>
      </xdr:nvSpPr>
      <xdr:spPr>
        <a:xfrm>
          <a:off x="2240280" y="5752042"/>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80222</xdr:rowOff>
    </xdr:from>
    <xdr:to>
      <xdr:col>15</xdr:col>
      <xdr:colOff>136525</xdr:colOff>
      <xdr:row>29</xdr:row>
      <xdr:rowOff>141393</xdr:rowOff>
    </xdr:to>
    <xdr:cxnSp macro="">
      <xdr:nvCxnSpPr>
        <xdr:cNvPr id="88" name="直線コネクタ 87">
          <a:extLst>
            <a:ext uri="{FF2B5EF4-FFF2-40B4-BE49-F238E27FC236}">
              <a16:creationId xmlns:a16="http://schemas.microsoft.com/office/drawing/2014/main" id="{81062410-A272-42CC-B5A3-87D0073E505F}"/>
            </a:ext>
          </a:extLst>
        </xdr:cNvPr>
        <xdr:cNvCxnSpPr/>
      </xdr:nvCxnSpPr>
      <xdr:spPr>
        <a:xfrm>
          <a:off x="2285365" y="5806652"/>
          <a:ext cx="685800" cy="5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4233</xdr:rowOff>
    </xdr:from>
    <xdr:to>
      <xdr:col>7</xdr:col>
      <xdr:colOff>187325</xdr:colOff>
      <xdr:row>29</xdr:row>
      <xdr:rowOff>105833</xdr:rowOff>
    </xdr:to>
    <xdr:sp macro="" textlink="">
      <xdr:nvSpPr>
        <xdr:cNvPr id="89" name="楕円 88">
          <a:extLst>
            <a:ext uri="{FF2B5EF4-FFF2-40B4-BE49-F238E27FC236}">
              <a16:creationId xmlns:a16="http://schemas.microsoft.com/office/drawing/2014/main" id="{5AA0AE21-E948-4F5A-831C-926145D2A772}"/>
            </a:ext>
          </a:extLst>
        </xdr:cNvPr>
        <xdr:cNvSpPr/>
      </xdr:nvSpPr>
      <xdr:spPr>
        <a:xfrm>
          <a:off x="1554480" y="573066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55033</xdr:rowOff>
    </xdr:from>
    <xdr:to>
      <xdr:col>11</xdr:col>
      <xdr:colOff>136525</xdr:colOff>
      <xdr:row>29</xdr:row>
      <xdr:rowOff>80222</xdr:rowOff>
    </xdr:to>
    <xdr:cxnSp macro="">
      <xdr:nvCxnSpPr>
        <xdr:cNvPr id="90" name="直線コネクタ 89">
          <a:extLst>
            <a:ext uri="{FF2B5EF4-FFF2-40B4-BE49-F238E27FC236}">
              <a16:creationId xmlns:a16="http://schemas.microsoft.com/office/drawing/2014/main" id="{90D98E80-1A6D-4BE7-B7ED-616EB4C0F350}"/>
            </a:ext>
          </a:extLst>
        </xdr:cNvPr>
        <xdr:cNvCxnSpPr/>
      </xdr:nvCxnSpPr>
      <xdr:spPr>
        <a:xfrm>
          <a:off x="1599565" y="5783368"/>
          <a:ext cx="6858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1" name="n_1aveValue有形固定資産減価償却率">
          <a:extLst>
            <a:ext uri="{FF2B5EF4-FFF2-40B4-BE49-F238E27FC236}">
              <a16:creationId xmlns:a16="http://schemas.microsoft.com/office/drawing/2014/main" id="{9C8EF8A0-0E90-4952-A422-64D90120E4DE}"/>
            </a:ext>
          </a:extLst>
        </xdr:cNvPr>
        <xdr:cNvSpPr txBox="1"/>
      </xdr:nvSpPr>
      <xdr:spPr>
        <a:xfrm>
          <a:off x="3464569" y="551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2" name="n_2aveValue有形固定資産減価償却率">
          <a:extLst>
            <a:ext uri="{FF2B5EF4-FFF2-40B4-BE49-F238E27FC236}">
              <a16:creationId xmlns:a16="http://schemas.microsoft.com/office/drawing/2014/main" id="{5AA13538-44BF-4CCD-BA92-6CDA1A8275D1}"/>
            </a:ext>
          </a:extLst>
        </xdr:cNvPr>
        <xdr:cNvSpPr txBox="1"/>
      </xdr:nvSpPr>
      <xdr:spPr>
        <a:xfrm>
          <a:off x="2793374"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57590</xdr:rowOff>
    </xdr:from>
    <xdr:ext cx="405111" cy="259045"/>
    <xdr:sp macro="" textlink="">
      <xdr:nvSpPr>
        <xdr:cNvPr id="93" name="n_3aveValue有形固定資産減価償却率">
          <a:extLst>
            <a:ext uri="{FF2B5EF4-FFF2-40B4-BE49-F238E27FC236}">
              <a16:creationId xmlns:a16="http://schemas.microsoft.com/office/drawing/2014/main" id="{71B8F5AD-F740-4600-9878-0982545D1542}"/>
            </a:ext>
          </a:extLst>
        </xdr:cNvPr>
        <xdr:cNvSpPr txBox="1"/>
      </xdr:nvSpPr>
      <xdr:spPr>
        <a:xfrm>
          <a:off x="2107574" y="54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94" name="n_4aveValue有形固定資産減価償却率">
          <a:extLst>
            <a:ext uri="{FF2B5EF4-FFF2-40B4-BE49-F238E27FC236}">
              <a16:creationId xmlns:a16="http://schemas.microsoft.com/office/drawing/2014/main" id="{9117D8D0-783C-43C3-8105-FFE16AA65670}"/>
            </a:ext>
          </a:extLst>
        </xdr:cNvPr>
        <xdr:cNvSpPr txBox="1"/>
      </xdr:nvSpPr>
      <xdr:spPr>
        <a:xfrm>
          <a:off x="1421774"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47854</xdr:rowOff>
    </xdr:from>
    <xdr:ext cx="405111" cy="259045"/>
    <xdr:sp macro="" textlink="">
      <xdr:nvSpPr>
        <xdr:cNvPr id="95" name="n_1mainValue有形固定資産減価償却率">
          <a:extLst>
            <a:ext uri="{FF2B5EF4-FFF2-40B4-BE49-F238E27FC236}">
              <a16:creationId xmlns:a16="http://schemas.microsoft.com/office/drawing/2014/main" id="{7FC22931-66E4-4FEB-A070-24CF569EF662}"/>
            </a:ext>
          </a:extLst>
        </xdr:cNvPr>
        <xdr:cNvSpPr txBox="1"/>
      </xdr:nvSpPr>
      <xdr:spPr>
        <a:xfrm>
          <a:off x="3464569" y="5945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11870</xdr:rowOff>
    </xdr:from>
    <xdr:ext cx="405111" cy="259045"/>
    <xdr:sp macro="" textlink="">
      <xdr:nvSpPr>
        <xdr:cNvPr id="96" name="n_2mainValue有形固定資産減価償却率">
          <a:extLst>
            <a:ext uri="{FF2B5EF4-FFF2-40B4-BE49-F238E27FC236}">
              <a16:creationId xmlns:a16="http://schemas.microsoft.com/office/drawing/2014/main" id="{37CEC329-FB6B-4C04-AB9E-C3F4BBB34AC6}"/>
            </a:ext>
          </a:extLst>
        </xdr:cNvPr>
        <xdr:cNvSpPr txBox="1"/>
      </xdr:nvSpPr>
      <xdr:spPr>
        <a:xfrm>
          <a:off x="2793374" y="591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122149</xdr:rowOff>
    </xdr:from>
    <xdr:ext cx="405111" cy="259045"/>
    <xdr:sp macro="" textlink="">
      <xdr:nvSpPr>
        <xdr:cNvPr id="97" name="n_3mainValue有形固定資産減価償却率">
          <a:extLst>
            <a:ext uri="{FF2B5EF4-FFF2-40B4-BE49-F238E27FC236}">
              <a16:creationId xmlns:a16="http://schemas.microsoft.com/office/drawing/2014/main" id="{93A2D2BD-68F5-4D12-A10D-0D82AED8262D}"/>
            </a:ext>
          </a:extLst>
        </xdr:cNvPr>
        <xdr:cNvSpPr txBox="1"/>
      </xdr:nvSpPr>
      <xdr:spPr>
        <a:xfrm>
          <a:off x="2107574" y="5848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96960</xdr:rowOff>
    </xdr:from>
    <xdr:ext cx="405111" cy="259045"/>
    <xdr:sp macro="" textlink="">
      <xdr:nvSpPr>
        <xdr:cNvPr id="98" name="n_4mainValue有形固定資産減価償却率">
          <a:extLst>
            <a:ext uri="{FF2B5EF4-FFF2-40B4-BE49-F238E27FC236}">
              <a16:creationId xmlns:a16="http://schemas.microsoft.com/office/drawing/2014/main" id="{CC2DE902-442E-4F16-844D-A933F33C0B90}"/>
            </a:ext>
          </a:extLst>
        </xdr:cNvPr>
        <xdr:cNvSpPr txBox="1"/>
      </xdr:nvSpPr>
      <xdr:spPr>
        <a:xfrm>
          <a:off x="1421774" y="581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94A7DA8-DE6E-4A93-A3D8-AA51D8139443}"/>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0486BA2-CF9F-4C87-8552-08F710F940B2}"/>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7E98713-5654-412B-A00C-F1A70049D2DB}"/>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936DFE9-3F5B-4322-941E-F23FCD5755BD}"/>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757B2C3-F9A4-4F54-B54C-562E6F1A0E6C}"/>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59D9C28-D1C7-4D84-9D22-5A3A2AF65E02}"/>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50588A6-D838-4010-BDFF-7F4AB77C6EF5}"/>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128DB98-B747-4A3F-9C5C-14B9DEC3A7F9}"/>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2575359-8048-4444-8CBE-614A73B1CA46}"/>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98DD071-AB5B-4570-A00D-FC6DB7E30A4A}"/>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04198D3-F0F9-42DE-B7F8-67EEAE5D6AE8}"/>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A61348C-05B8-4EE4-AF2E-1C8586DD6A6C}"/>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C44BA50-5279-4458-AE3B-7C607C65B7FC}"/>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と比較して減少しており、類似団体よりも低い水準である。これは地方債残高の減少による将来負担額の減少や減債基金等の積み増しにより充当可能財源が増加したためである。高齢化による介護保険特別会計、後期高齢者医療特別会計への繰出金や扶助費の増加等が見込まれるため、引き続き事務事業の精査に取り組み、物件費や補助費等の経常経費の削減を図り、比率の抑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846187A-D149-4249-A57B-C3715FC66359}"/>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BF0CDAF-B009-4D0F-A089-0BD7D8D620CB}"/>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C417737-4CE2-4B27-9626-A3FB25821083}"/>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C68D9A27-7A06-443C-AB3A-22B2363DE5BB}"/>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37BF962-2629-42DF-8126-CDE541447C48}"/>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BB91C5A-8F76-40C1-A2ED-CFF849F36E4E}"/>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FC56E7EE-1B6F-4013-9BBB-DA11FA29ABE0}"/>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A6B07F6-1B2B-4E01-81F6-BE0B8AEF1A17}"/>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7DF60818-33E5-46A7-8B96-D58503FC3F68}"/>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EB3534AF-6B40-4F36-8EB8-E8E5D8D28B41}"/>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8FB4C47-EBFC-4439-9940-1C08708122D8}"/>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911D3993-8B9C-4EDE-8B21-896A419E07DB}"/>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4C45302C-048B-4FC6-94EC-17844DE3E2B0}"/>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2511C993-2F48-491F-A793-B6B5EBBED293}"/>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9EFA45C-18D4-470E-A4C4-5F6F6F843BF8}"/>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890CECC-5336-48A8-A31F-1E1F882DDC3F}"/>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DC2DC77-B5F7-4BC5-8569-9D301B81AA9E}"/>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89A3B515-E2BF-4D07-A9BD-D306C42028BB}"/>
            </a:ext>
          </a:extLst>
        </xdr:cNvPr>
        <xdr:cNvCxnSpPr/>
      </xdr:nvCxnSpPr>
      <xdr:spPr>
        <a:xfrm flipV="1">
          <a:off x="13313410" y="5240473"/>
          <a:ext cx="1269" cy="142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10F8FB4D-CB73-4A58-9DD3-A2ECBFAD05CE}"/>
            </a:ext>
          </a:extLst>
        </xdr:cNvPr>
        <xdr:cNvSpPr txBox="1"/>
      </xdr:nvSpPr>
      <xdr:spPr>
        <a:xfrm>
          <a:off x="13369925" y="66692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C121168A-2E01-4784-B302-DE7252EC36A2}"/>
            </a:ext>
          </a:extLst>
        </xdr:cNvPr>
        <xdr:cNvCxnSpPr/>
      </xdr:nvCxnSpPr>
      <xdr:spPr>
        <a:xfrm>
          <a:off x="13251180" y="666542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872107ED-1E3C-480C-8F54-5736E9DA84A4}"/>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8C0438CF-8660-48F8-8C9A-804EE01F62DB}"/>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EF6C5D60-B3A7-4A25-8518-1B9EADC2B3B5}"/>
            </a:ext>
          </a:extLst>
        </xdr:cNvPr>
        <xdr:cNvSpPr txBox="1"/>
      </xdr:nvSpPr>
      <xdr:spPr>
        <a:xfrm>
          <a:off x="13369925" y="57555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DBFA2A90-7EE7-4814-830A-284C631A3F2F}"/>
            </a:ext>
          </a:extLst>
        </xdr:cNvPr>
        <xdr:cNvSpPr/>
      </xdr:nvSpPr>
      <xdr:spPr>
        <a:xfrm>
          <a:off x="13289280" y="5782842"/>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8E377004-990B-477B-B4BE-3037C1745AF1}"/>
            </a:ext>
          </a:extLst>
        </xdr:cNvPr>
        <xdr:cNvSpPr/>
      </xdr:nvSpPr>
      <xdr:spPr>
        <a:xfrm>
          <a:off x="12629515" y="5771479"/>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171220CA-300B-4A73-9C23-6C4254D96A50}"/>
            </a:ext>
          </a:extLst>
        </xdr:cNvPr>
        <xdr:cNvSpPr/>
      </xdr:nvSpPr>
      <xdr:spPr>
        <a:xfrm>
          <a:off x="11943715" y="5722699"/>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9D2DE2AA-05C4-47B8-94E6-2630FDAAA5B1}"/>
            </a:ext>
          </a:extLst>
        </xdr:cNvPr>
        <xdr:cNvSpPr/>
      </xdr:nvSpPr>
      <xdr:spPr>
        <a:xfrm>
          <a:off x="11257915" y="587783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9" name="フローチャート: 判断 138">
          <a:extLst>
            <a:ext uri="{FF2B5EF4-FFF2-40B4-BE49-F238E27FC236}">
              <a16:creationId xmlns:a16="http://schemas.microsoft.com/office/drawing/2014/main" id="{67FA4966-E4EC-4AC8-AF9F-5EB6EFBC10B7}"/>
            </a:ext>
          </a:extLst>
        </xdr:cNvPr>
        <xdr:cNvSpPr/>
      </xdr:nvSpPr>
      <xdr:spPr>
        <a:xfrm>
          <a:off x="10572115" y="5925790"/>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5FFEA53-D073-41D1-B59B-F9C720640A64}"/>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F01DD67-AB37-4E10-8804-B8989AB05040}"/>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9A8F9FE-B6DD-4307-A6B3-2D3597168221}"/>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0DFB726-88B4-4481-8349-CF764B1E794C}"/>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479C3F9-CB60-41BB-8E7D-44B41BFCB7D5}"/>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97548</xdr:rowOff>
    </xdr:from>
    <xdr:to>
      <xdr:col>76</xdr:col>
      <xdr:colOff>73025</xdr:colOff>
      <xdr:row>29</xdr:row>
      <xdr:rowOff>27698</xdr:rowOff>
    </xdr:to>
    <xdr:sp macro="" textlink="">
      <xdr:nvSpPr>
        <xdr:cNvPr id="145" name="楕円 144">
          <a:extLst>
            <a:ext uri="{FF2B5EF4-FFF2-40B4-BE49-F238E27FC236}">
              <a16:creationId xmlns:a16="http://schemas.microsoft.com/office/drawing/2014/main" id="{75FEAE74-50A5-4DD7-8260-062CB413BF6C}"/>
            </a:ext>
          </a:extLst>
        </xdr:cNvPr>
        <xdr:cNvSpPr/>
      </xdr:nvSpPr>
      <xdr:spPr>
        <a:xfrm>
          <a:off x="13289280" y="564681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120425</xdr:rowOff>
    </xdr:from>
    <xdr:ext cx="469744" cy="259045"/>
    <xdr:sp macro="" textlink="">
      <xdr:nvSpPr>
        <xdr:cNvPr id="146" name="債務償還比率該当値テキスト">
          <a:extLst>
            <a:ext uri="{FF2B5EF4-FFF2-40B4-BE49-F238E27FC236}">
              <a16:creationId xmlns:a16="http://schemas.microsoft.com/office/drawing/2014/main" id="{8214650A-13B2-44D3-BE4A-79EEF656349C}"/>
            </a:ext>
          </a:extLst>
        </xdr:cNvPr>
        <xdr:cNvSpPr txBox="1"/>
      </xdr:nvSpPr>
      <xdr:spPr>
        <a:xfrm>
          <a:off x="13369925" y="5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152243</xdr:rowOff>
    </xdr:from>
    <xdr:to>
      <xdr:col>72</xdr:col>
      <xdr:colOff>123825</xdr:colOff>
      <xdr:row>29</xdr:row>
      <xdr:rowOff>82393</xdr:rowOff>
    </xdr:to>
    <xdr:sp macro="" textlink="">
      <xdr:nvSpPr>
        <xdr:cNvPr id="147" name="楕円 146">
          <a:extLst>
            <a:ext uri="{FF2B5EF4-FFF2-40B4-BE49-F238E27FC236}">
              <a16:creationId xmlns:a16="http://schemas.microsoft.com/office/drawing/2014/main" id="{6F64F83B-1313-48D2-A296-C38C8CE8D4C1}"/>
            </a:ext>
          </a:extLst>
        </xdr:cNvPr>
        <xdr:cNvSpPr/>
      </xdr:nvSpPr>
      <xdr:spPr>
        <a:xfrm>
          <a:off x="12629515" y="570531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148348</xdr:rowOff>
    </xdr:from>
    <xdr:to>
      <xdr:col>76</xdr:col>
      <xdr:colOff>22225</xdr:colOff>
      <xdr:row>29</xdr:row>
      <xdr:rowOff>31593</xdr:rowOff>
    </xdr:to>
    <xdr:cxnSp macro="">
      <xdr:nvCxnSpPr>
        <xdr:cNvPr id="148" name="直線コネクタ 147">
          <a:extLst>
            <a:ext uri="{FF2B5EF4-FFF2-40B4-BE49-F238E27FC236}">
              <a16:creationId xmlns:a16="http://schemas.microsoft.com/office/drawing/2014/main" id="{92D5FD45-BA59-41C8-8884-E003122BBA60}"/>
            </a:ext>
          </a:extLst>
        </xdr:cNvPr>
        <xdr:cNvCxnSpPr/>
      </xdr:nvCxnSpPr>
      <xdr:spPr>
        <a:xfrm flipV="1">
          <a:off x="12684125" y="5699518"/>
          <a:ext cx="63119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89529</xdr:rowOff>
    </xdr:from>
    <xdr:to>
      <xdr:col>68</xdr:col>
      <xdr:colOff>123825</xdr:colOff>
      <xdr:row>29</xdr:row>
      <xdr:rowOff>19679</xdr:rowOff>
    </xdr:to>
    <xdr:sp macro="" textlink="">
      <xdr:nvSpPr>
        <xdr:cNvPr id="149" name="楕円 148">
          <a:extLst>
            <a:ext uri="{FF2B5EF4-FFF2-40B4-BE49-F238E27FC236}">
              <a16:creationId xmlns:a16="http://schemas.microsoft.com/office/drawing/2014/main" id="{A24FD970-7F5A-4E2E-B035-D102D0BF7B7D}"/>
            </a:ext>
          </a:extLst>
        </xdr:cNvPr>
        <xdr:cNvSpPr/>
      </xdr:nvSpPr>
      <xdr:spPr>
        <a:xfrm>
          <a:off x="11943715" y="5646414"/>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140329</xdr:rowOff>
    </xdr:from>
    <xdr:to>
      <xdr:col>72</xdr:col>
      <xdr:colOff>73025</xdr:colOff>
      <xdr:row>29</xdr:row>
      <xdr:rowOff>31593</xdr:rowOff>
    </xdr:to>
    <xdr:cxnSp macro="">
      <xdr:nvCxnSpPr>
        <xdr:cNvPr id="150" name="直線コネクタ 149">
          <a:extLst>
            <a:ext uri="{FF2B5EF4-FFF2-40B4-BE49-F238E27FC236}">
              <a16:creationId xmlns:a16="http://schemas.microsoft.com/office/drawing/2014/main" id="{5A02851B-FEBD-4040-8DAF-6F4192F518A5}"/>
            </a:ext>
          </a:extLst>
        </xdr:cNvPr>
        <xdr:cNvCxnSpPr/>
      </xdr:nvCxnSpPr>
      <xdr:spPr>
        <a:xfrm>
          <a:off x="11998325" y="5689594"/>
          <a:ext cx="685800" cy="6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41656</xdr:rowOff>
    </xdr:from>
    <xdr:to>
      <xdr:col>64</xdr:col>
      <xdr:colOff>123825</xdr:colOff>
      <xdr:row>29</xdr:row>
      <xdr:rowOff>143256</xdr:rowOff>
    </xdr:to>
    <xdr:sp macro="" textlink="">
      <xdr:nvSpPr>
        <xdr:cNvPr id="151" name="楕円 150">
          <a:extLst>
            <a:ext uri="{FF2B5EF4-FFF2-40B4-BE49-F238E27FC236}">
              <a16:creationId xmlns:a16="http://schemas.microsoft.com/office/drawing/2014/main" id="{377EDE93-97A9-49D8-9B71-A0F3EF56B129}"/>
            </a:ext>
          </a:extLst>
        </xdr:cNvPr>
        <xdr:cNvSpPr/>
      </xdr:nvSpPr>
      <xdr:spPr>
        <a:xfrm>
          <a:off x="11257915" y="5766181"/>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140329</xdr:rowOff>
    </xdr:from>
    <xdr:to>
      <xdr:col>68</xdr:col>
      <xdr:colOff>73025</xdr:colOff>
      <xdr:row>29</xdr:row>
      <xdr:rowOff>92456</xdr:rowOff>
    </xdr:to>
    <xdr:cxnSp macro="">
      <xdr:nvCxnSpPr>
        <xdr:cNvPr id="152" name="直線コネクタ 151">
          <a:extLst>
            <a:ext uri="{FF2B5EF4-FFF2-40B4-BE49-F238E27FC236}">
              <a16:creationId xmlns:a16="http://schemas.microsoft.com/office/drawing/2014/main" id="{49568CF4-DD25-42F8-9B1B-521CF50C38F4}"/>
            </a:ext>
          </a:extLst>
        </xdr:cNvPr>
        <xdr:cNvCxnSpPr/>
      </xdr:nvCxnSpPr>
      <xdr:spPr>
        <a:xfrm flipV="1">
          <a:off x="11312525" y="5689594"/>
          <a:ext cx="685800" cy="13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105089</xdr:rowOff>
    </xdr:from>
    <xdr:to>
      <xdr:col>60</xdr:col>
      <xdr:colOff>123825</xdr:colOff>
      <xdr:row>30</xdr:row>
      <xdr:rowOff>35239</xdr:rowOff>
    </xdr:to>
    <xdr:sp macro="" textlink="">
      <xdr:nvSpPr>
        <xdr:cNvPr id="153" name="楕円 152">
          <a:extLst>
            <a:ext uri="{FF2B5EF4-FFF2-40B4-BE49-F238E27FC236}">
              <a16:creationId xmlns:a16="http://schemas.microsoft.com/office/drawing/2014/main" id="{B9CA9BB2-F57E-4BB1-BAA9-A8B2D7800DB3}"/>
            </a:ext>
          </a:extLst>
        </xdr:cNvPr>
        <xdr:cNvSpPr/>
      </xdr:nvSpPr>
      <xdr:spPr>
        <a:xfrm>
          <a:off x="10572115" y="582770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92456</xdr:rowOff>
    </xdr:from>
    <xdr:to>
      <xdr:col>64</xdr:col>
      <xdr:colOff>73025</xdr:colOff>
      <xdr:row>29</xdr:row>
      <xdr:rowOff>155889</xdr:rowOff>
    </xdr:to>
    <xdr:cxnSp macro="">
      <xdr:nvCxnSpPr>
        <xdr:cNvPr id="154" name="直線コネクタ 153">
          <a:extLst>
            <a:ext uri="{FF2B5EF4-FFF2-40B4-BE49-F238E27FC236}">
              <a16:creationId xmlns:a16="http://schemas.microsoft.com/office/drawing/2014/main" id="{B68FE44C-2E7E-4894-B668-1AB22AC44060}"/>
            </a:ext>
          </a:extLst>
        </xdr:cNvPr>
        <xdr:cNvCxnSpPr/>
      </xdr:nvCxnSpPr>
      <xdr:spPr>
        <a:xfrm flipV="1">
          <a:off x="10626725" y="5820791"/>
          <a:ext cx="685800" cy="5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AB4583A1-1084-4DC9-89D6-7EC5538D629B}"/>
            </a:ext>
          </a:extLst>
        </xdr:cNvPr>
        <xdr:cNvSpPr txBox="1"/>
      </xdr:nvSpPr>
      <xdr:spPr>
        <a:xfrm>
          <a:off x="12459412" y="585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56" name="n_2aveValue債務償還比率">
          <a:extLst>
            <a:ext uri="{FF2B5EF4-FFF2-40B4-BE49-F238E27FC236}">
              <a16:creationId xmlns:a16="http://schemas.microsoft.com/office/drawing/2014/main" id="{BFFD4B6F-51BA-463B-930B-A03588B09E94}"/>
            </a:ext>
          </a:extLst>
        </xdr:cNvPr>
        <xdr:cNvSpPr txBox="1"/>
      </xdr:nvSpPr>
      <xdr:spPr>
        <a:xfrm>
          <a:off x="11780597" y="58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74584</xdr:rowOff>
    </xdr:from>
    <xdr:ext cx="469744" cy="259045"/>
    <xdr:sp macro="" textlink="">
      <xdr:nvSpPr>
        <xdr:cNvPr id="157" name="n_3aveValue債務償還比率">
          <a:extLst>
            <a:ext uri="{FF2B5EF4-FFF2-40B4-BE49-F238E27FC236}">
              <a16:creationId xmlns:a16="http://schemas.microsoft.com/office/drawing/2014/main" id="{3CC6CEB8-4EA4-4099-ACB9-D7F32CC6A765}"/>
            </a:ext>
          </a:extLst>
        </xdr:cNvPr>
        <xdr:cNvSpPr txBox="1"/>
      </xdr:nvSpPr>
      <xdr:spPr>
        <a:xfrm>
          <a:off x="11094797" y="59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124447</xdr:rowOff>
    </xdr:from>
    <xdr:ext cx="469744" cy="259045"/>
    <xdr:sp macro="" textlink="">
      <xdr:nvSpPr>
        <xdr:cNvPr id="158" name="n_4aveValue債務償還比率">
          <a:extLst>
            <a:ext uri="{FF2B5EF4-FFF2-40B4-BE49-F238E27FC236}">
              <a16:creationId xmlns:a16="http://schemas.microsoft.com/office/drawing/2014/main" id="{44C1DB18-5FED-4438-9D3A-86258152F22B}"/>
            </a:ext>
          </a:extLst>
        </xdr:cNvPr>
        <xdr:cNvSpPr txBox="1"/>
      </xdr:nvSpPr>
      <xdr:spPr>
        <a:xfrm>
          <a:off x="10408997" y="602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98920</xdr:rowOff>
    </xdr:from>
    <xdr:ext cx="469744" cy="259045"/>
    <xdr:sp macro="" textlink="">
      <xdr:nvSpPr>
        <xdr:cNvPr id="159" name="n_1mainValue債務償還比率">
          <a:extLst>
            <a:ext uri="{FF2B5EF4-FFF2-40B4-BE49-F238E27FC236}">
              <a16:creationId xmlns:a16="http://schemas.microsoft.com/office/drawing/2014/main" id="{E303C002-8209-40FE-B99D-F1D1BBAC36C5}"/>
            </a:ext>
          </a:extLst>
        </xdr:cNvPr>
        <xdr:cNvSpPr txBox="1"/>
      </xdr:nvSpPr>
      <xdr:spPr>
        <a:xfrm>
          <a:off x="12459412" y="54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36206</xdr:rowOff>
    </xdr:from>
    <xdr:ext cx="469744" cy="259045"/>
    <xdr:sp macro="" textlink="">
      <xdr:nvSpPr>
        <xdr:cNvPr id="160" name="n_2mainValue債務償還比率">
          <a:extLst>
            <a:ext uri="{FF2B5EF4-FFF2-40B4-BE49-F238E27FC236}">
              <a16:creationId xmlns:a16="http://schemas.microsoft.com/office/drawing/2014/main" id="{AE71C69A-C181-466C-8C36-265D29C894CD}"/>
            </a:ext>
          </a:extLst>
        </xdr:cNvPr>
        <xdr:cNvSpPr txBox="1"/>
      </xdr:nvSpPr>
      <xdr:spPr>
        <a:xfrm>
          <a:off x="11780597" y="541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159783</xdr:rowOff>
    </xdr:from>
    <xdr:ext cx="469744" cy="259045"/>
    <xdr:sp macro="" textlink="">
      <xdr:nvSpPr>
        <xdr:cNvPr id="161" name="n_3mainValue債務償還比率">
          <a:extLst>
            <a:ext uri="{FF2B5EF4-FFF2-40B4-BE49-F238E27FC236}">
              <a16:creationId xmlns:a16="http://schemas.microsoft.com/office/drawing/2014/main" id="{9C2A21CD-EC41-4257-8CBA-C43E654B9EC6}"/>
            </a:ext>
          </a:extLst>
        </xdr:cNvPr>
        <xdr:cNvSpPr txBox="1"/>
      </xdr:nvSpPr>
      <xdr:spPr>
        <a:xfrm>
          <a:off x="11094797" y="554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51766</xdr:rowOff>
    </xdr:from>
    <xdr:ext cx="469744" cy="259045"/>
    <xdr:sp macro="" textlink="">
      <xdr:nvSpPr>
        <xdr:cNvPr id="162" name="n_4mainValue債務償還比率">
          <a:extLst>
            <a:ext uri="{FF2B5EF4-FFF2-40B4-BE49-F238E27FC236}">
              <a16:creationId xmlns:a16="http://schemas.microsoft.com/office/drawing/2014/main" id="{A63D4B16-309C-4FA9-9B7A-930319FED9D5}"/>
            </a:ext>
          </a:extLst>
        </xdr:cNvPr>
        <xdr:cNvSpPr txBox="1"/>
      </xdr:nvSpPr>
      <xdr:spPr>
        <a:xfrm>
          <a:off x="10408997" y="56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268DBEF-2163-4ED0-98A8-D385571E5FB3}"/>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656C0DC-BAEE-471D-8DC8-02CF8E9D8D7A}"/>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F45B545-7223-420A-B43B-1EFC44D06EE7}"/>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B039189-463F-4EA7-A339-97284849099E}"/>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03784C5-911B-430D-BFDF-1C00E22052C6}"/>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C9C8E06-A623-46E6-836B-433E6E44CD89}"/>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12F6A7-E53A-411A-B315-4D41322B0594}"/>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5C5B56-E058-43E5-9B28-69FDE6D4379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9A6052-EEFB-434F-93F1-90902FA46E14}"/>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0F5AA3-8119-40A5-9D4A-58D25154280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017C9B-CD58-490F-B351-3BBA90880638}"/>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8DBC0D-5024-4A76-876B-204287077DE5}"/>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37EC0A-F717-4C13-BFF1-EA35EEAB2EFF}"/>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BA558C-A842-45B8-AD72-AA2F2E534C5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50BEA5-3BE4-4205-A944-4858EF911DB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B7C2C8-77FC-412A-A247-02EB344E8DF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35,289
34,700
157.50
21,362,541
20,108,946
900,109
11,283,669
14,854,801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919F8A-CC01-4042-BF4B-9984ABCBF66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C2378C-4640-4AEA-8B47-E3AF3269A2C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0F8958-6BD2-421F-8059-933C52D68827}"/>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690FE4-E582-4D0B-A2BA-465351D7654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F5AECD-88C5-45DB-AE7E-F761AC4D35CA}"/>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738617C-39A6-4D52-B228-E47C931C3BD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513352-67E4-45E1-95E1-847C1FC5F473}"/>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DEA12E-CA30-4984-90C6-5945D4A07D79}"/>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376282-88A5-40A8-9AAC-553ED9D484D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50CA1C-13E5-4926-B09B-D855FDEDF38D}"/>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EDD282-9540-468D-9F4C-969D5A75CF5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56982B-635C-4D78-BD19-619989E71EA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951C21-FB24-4A6F-875C-E6841F018187}"/>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FC96BC-BEE9-409C-90C8-C5FB0683CBC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2FDDBF-0C47-4934-9A24-CD47AF57D303}"/>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8428DA-F012-4A2C-9E6F-C3F6BD239EA7}"/>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162745-F51B-4A24-BC71-4D5513FD99A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029479-7506-416F-A8A6-E00A3BBEAE4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6D5681-15B9-4AFF-967B-F59A140BFD54}"/>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6BACC6-53B6-4F5C-8039-4E912E7B362D}"/>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DF78E7-2274-4688-955B-73AA6AB20ABB}"/>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57D1C9-A6BC-4ADA-BAC2-397A74BCEC6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7E9370-DB54-406D-A936-939D4E913BA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F94740-F9EC-416E-A419-1B9BC32177C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598233-1A11-4A00-A3A1-F72A7E6980D8}"/>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737FE5-63C1-4688-86BD-D8F8258CBBD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CA4429-BEF1-4740-9657-2834A4B6311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FB323E-B425-4197-BD68-612342A67414}"/>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7AF24A-D448-4052-851D-DACF0FA712B2}"/>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F4F601-84E6-4A82-B79B-5B906B8A8674}"/>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9F2558-1C2D-4D5A-8D2B-4026F8F0A922}"/>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4A2826A-81B7-4ACC-82A4-765D4B7BE7F7}"/>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2F4FA1F-A956-4D79-B974-FD1B13042219}"/>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17FC239-0503-46E0-A4E6-836532F0EF31}"/>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7A1365B-1763-4E41-87EC-B84D26A339A1}"/>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D68CE58-1D6F-4D02-A849-09AF6C8A8DC0}"/>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2E54469-B380-4EB3-8517-F399D5CDA2F4}"/>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5A34C07-F6DB-4DBB-A900-21C9B90EC996}"/>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4C95AD6-6472-4B8D-A567-BF4B8FEAD735}"/>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9C7BD90-CE44-4DA6-8645-6D3911736C3E}"/>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651B09A-C67E-4192-A7D7-E8134B42B14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F8971B0-A43D-4FBE-BF28-596BA4AC08EC}"/>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D566843-622D-48C7-AEFF-4757D653A57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7CA6CBA1-F6BB-4A3E-AD3B-6FBBE1F5082E}"/>
            </a:ext>
          </a:extLst>
        </xdr:cNvPr>
        <xdr:cNvCxnSpPr/>
      </xdr:nvCxnSpPr>
      <xdr:spPr>
        <a:xfrm flipV="1">
          <a:off x="4173855" y="56864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C99953A9-D3D8-4DF5-BF62-0BCCA7B0088F}"/>
            </a:ext>
          </a:extLst>
        </xdr:cNvPr>
        <xdr:cNvSpPr txBox="1"/>
      </xdr:nvSpPr>
      <xdr:spPr>
        <a:xfrm>
          <a:off x="421259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C8151786-ACE7-4549-8DCC-DE196F803EF1}"/>
            </a:ext>
          </a:extLst>
        </xdr:cNvPr>
        <xdr:cNvCxnSpPr/>
      </xdr:nvCxnSpPr>
      <xdr:spPr>
        <a:xfrm>
          <a:off x="411226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AD64C153-E260-4653-937D-4C499C7EE973}"/>
            </a:ext>
          </a:extLst>
        </xdr:cNvPr>
        <xdr:cNvSpPr txBox="1"/>
      </xdr:nvSpPr>
      <xdr:spPr>
        <a:xfrm>
          <a:off x="421259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8187161B-EA2F-447A-8E43-B7F9D996834E}"/>
            </a:ext>
          </a:extLst>
        </xdr:cNvPr>
        <xdr:cNvCxnSpPr/>
      </xdr:nvCxnSpPr>
      <xdr:spPr>
        <a:xfrm>
          <a:off x="4112260" y="568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3DF455DF-F07D-40FB-BDBE-4ED94FDE3114}"/>
            </a:ext>
          </a:extLst>
        </xdr:cNvPr>
        <xdr:cNvSpPr txBox="1"/>
      </xdr:nvSpPr>
      <xdr:spPr>
        <a:xfrm>
          <a:off x="4212590" y="6318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B338EF2F-37FC-4672-9459-7BB03FB88A2F}"/>
            </a:ext>
          </a:extLst>
        </xdr:cNvPr>
        <xdr:cNvSpPr/>
      </xdr:nvSpPr>
      <xdr:spPr>
        <a:xfrm>
          <a:off x="4131310" y="63454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637E1AE2-E850-419D-880F-AB4A04CA7B04}"/>
            </a:ext>
          </a:extLst>
        </xdr:cNvPr>
        <xdr:cNvSpPr/>
      </xdr:nvSpPr>
      <xdr:spPr>
        <a:xfrm>
          <a:off x="3388360" y="63058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52AB6511-1000-47D4-BC16-8D9E48BEAA53}"/>
            </a:ext>
          </a:extLst>
        </xdr:cNvPr>
        <xdr:cNvSpPr/>
      </xdr:nvSpPr>
      <xdr:spPr>
        <a:xfrm>
          <a:off x="2571750" y="62802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0AF21AEF-EAD9-4108-8B45-CEFAF4B24B2C}"/>
            </a:ext>
          </a:extLst>
        </xdr:cNvPr>
        <xdr:cNvSpPr/>
      </xdr:nvSpPr>
      <xdr:spPr>
        <a:xfrm>
          <a:off x="1774190" y="62612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61976</xdr:rowOff>
    </xdr:from>
    <xdr:to>
      <xdr:col>6</xdr:col>
      <xdr:colOff>38100</xdr:colOff>
      <xdr:row>36</xdr:row>
      <xdr:rowOff>163576</xdr:rowOff>
    </xdr:to>
    <xdr:sp macro="" textlink="">
      <xdr:nvSpPr>
        <xdr:cNvPr id="65" name="フローチャート: 判断 64">
          <a:extLst>
            <a:ext uri="{FF2B5EF4-FFF2-40B4-BE49-F238E27FC236}">
              <a16:creationId xmlns:a16="http://schemas.microsoft.com/office/drawing/2014/main" id="{A0BAA678-1DF3-484B-A562-32746758CA04}"/>
            </a:ext>
          </a:extLst>
        </xdr:cNvPr>
        <xdr:cNvSpPr/>
      </xdr:nvSpPr>
      <xdr:spPr>
        <a:xfrm>
          <a:off x="988060" y="62303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F86C243-0F64-49F5-85F4-8DF06F15D99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01E5DD1-8B95-436E-ABD2-1F042A2CA02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76ED1A-1CBA-4C52-B314-4067F69CD5D2}"/>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1E632CB-7587-480B-B5F5-7624A3BD23C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FC066DE-486F-4FC2-A865-261BA4FAAFC3}"/>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112268</xdr:rowOff>
    </xdr:from>
    <xdr:to>
      <xdr:col>24</xdr:col>
      <xdr:colOff>114300</xdr:colOff>
      <xdr:row>37</xdr:row>
      <xdr:rowOff>42418</xdr:rowOff>
    </xdr:to>
    <xdr:sp macro="" textlink="">
      <xdr:nvSpPr>
        <xdr:cNvPr id="71" name="楕円 70">
          <a:extLst>
            <a:ext uri="{FF2B5EF4-FFF2-40B4-BE49-F238E27FC236}">
              <a16:creationId xmlns:a16="http://schemas.microsoft.com/office/drawing/2014/main" id="{AD3FF1FC-99E5-4C43-A5F9-7A9327E45C11}"/>
            </a:ext>
          </a:extLst>
        </xdr:cNvPr>
        <xdr:cNvSpPr/>
      </xdr:nvSpPr>
      <xdr:spPr>
        <a:xfrm>
          <a:off x="4131310" y="62844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135145</xdr:rowOff>
    </xdr:from>
    <xdr:ext cx="405111" cy="259045"/>
    <xdr:sp macro="" textlink="">
      <xdr:nvSpPr>
        <xdr:cNvPr id="72" name="【道路】&#10;有形固定資産減価償却率該当値テキスト">
          <a:extLst>
            <a:ext uri="{FF2B5EF4-FFF2-40B4-BE49-F238E27FC236}">
              <a16:creationId xmlns:a16="http://schemas.microsoft.com/office/drawing/2014/main" id="{32AB15E3-8F52-40BE-8873-F0B1FA5539AA}"/>
            </a:ext>
          </a:extLst>
        </xdr:cNvPr>
        <xdr:cNvSpPr txBox="1"/>
      </xdr:nvSpPr>
      <xdr:spPr>
        <a:xfrm>
          <a:off x="4212590" y="6132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75692</xdr:rowOff>
    </xdr:from>
    <xdr:to>
      <xdr:col>20</xdr:col>
      <xdr:colOff>38100</xdr:colOff>
      <xdr:row>37</xdr:row>
      <xdr:rowOff>5842</xdr:rowOff>
    </xdr:to>
    <xdr:sp macro="" textlink="">
      <xdr:nvSpPr>
        <xdr:cNvPr id="73" name="楕円 72">
          <a:extLst>
            <a:ext uri="{FF2B5EF4-FFF2-40B4-BE49-F238E27FC236}">
              <a16:creationId xmlns:a16="http://schemas.microsoft.com/office/drawing/2014/main" id="{CF78E413-CFEA-4451-9449-FD55FDAA07FF}"/>
            </a:ext>
          </a:extLst>
        </xdr:cNvPr>
        <xdr:cNvSpPr/>
      </xdr:nvSpPr>
      <xdr:spPr>
        <a:xfrm>
          <a:off x="3388360" y="62478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126492</xdr:rowOff>
    </xdr:from>
    <xdr:to>
      <xdr:col>24</xdr:col>
      <xdr:colOff>63500</xdr:colOff>
      <xdr:row>36</xdr:row>
      <xdr:rowOff>163068</xdr:rowOff>
    </xdr:to>
    <xdr:cxnSp macro="">
      <xdr:nvCxnSpPr>
        <xdr:cNvPr id="74" name="直線コネクタ 73">
          <a:extLst>
            <a:ext uri="{FF2B5EF4-FFF2-40B4-BE49-F238E27FC236}">
              <a16:creationId xmlns:a16="http://schemas.microsoft.com/office/drawing/2014/main" id="{73CA44C8-C22B-4FF2-AAAC-314BCAF85538}"/>
            </a:ext>
          </a:extLst>
        </xdr:cNvPr>
        <xdr:cNvCxnSpPr/>
      </xdr:nvCxnSpPr>
      <xdr:spPr>
        <a:xfrm>
          <a:off x="3431540" y="6302502"/>
          <a:ext cx="74295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36830</xdr:rowOff>
    </xdr:from>
    <xdr:to>
      <xdr:col>15</xdr:col>
      <xdr:colOff>101600</xdr:colOff>
      <xdr:row>36</xdr:row>
      <xdr:rowOff>138430</xdr:rowOff>
    </xdr:to>
    <xdr:sp macro="" textlink="">
      <xdr:nvSpPr>
        <xdr:cNvPr id="75" name="楕円 74">
          <a:extLst>
            <a:ext uri="{FF2B5EF4-FFF2-40B4-BE49-F238E27FC236}">
              <a16:creationId xmlns:a16="http://schemas.microsoft.com/office/drawing/2014/main" id="{AC709C95-2F7F-412E-B18D-F37DAC2D7DEA}"/>
            </a:ext>
          </a:extLst>
        </xdr:cNvPr>
        <xdr:cNvSpPr/>
      </xdr:nvSpPr>
      <xdr:spPr>
        <a:xfrm>
          <a:off x="2571750" y="62090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87630</xdr:rowOff>
    </xdr:from>
    <xdr:to>
      <xdr:col>19</xdr:col>
      <xdr:colOff>177800</xdr:colOff>
      <xdr:row>36</xdr:row>
      <xdr:rowOff>126492</xdr:rowOff>
    </xdr:to>
    <xdr:cxnSp macro="">
      <xdr:nvCxnSpPr>
        <xdr:cNvPr id="76" name="直線コネクタ 75">
          <a:extLst>
            <a:ext uri="{FF2B5EF4-FFF2-40B4-BE49-F238E27FC236}">
              <a16:creationId xmlns:a16="http://schemas.microsoft.com/office/drawing/2014/main" id="{842B666F-D31C-45DF-8B8C-E148A4C6040B}"/>
            </a:ext>
          </a:extLst>
        </xdr:cNvPr>
        <xdr:cNvCxnSpPr/>
      </xdr:nvCxnSpPr>
      <xdr:spPr>
        <a:xfrm>
          <a:off x="2626360" y="6263640"/>
          <a:ext cx="80518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169418</xdr:rowOff>
    </xdr:from>
    <xdr:to>
      <xdr:col>10</xdr:col>
      <xdr:colOff>165100</xdr:colOff>
      <xdr:row>36</xdr:row>
      <xdr:rowOff>99568</xdr:rowOff>
    </xdr:to>
    <xdr:sp macro="" textlink="">
      <xdr:nvSpPr>
        <xdr:cNvPr id="77" name="楕円 76">
          <a:extLst>
            <a:ext uri="{FF2B5EF4-FFF2-40B4-BE49-F238E27FC236}">
              <a16:creationId xmlns:a16="http://schemas.microsoft.com/office/drawing/2014/main" id="{674A709A-4153-4599-ABA9-B2B1C9370624}"/>
            </a:ext>
          </a:extLst>
        </xdr:cNvPr>
        <xdr:cNvSpPr/>
      </xdr:nvSpPr>
      <xdr:spPr>
        <a:xfrm>
          <a:off x="1774190" y="617397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48768</xdr:rowOff>
    </xdr:from>
    <xdr:to>
      <xdr:col>15</xdr:col>
      <xdr:colOff>50800</xdr:colOff>
      <xdr:row>36</xdr:row>
      <xdr:rowOff>87630</xdr:rowOff>
    </xdr:to>
    <xdr:cxnSp macro="">
      <xdr:nvCxnSpPr>
        <xdr:cNvPr id="78" name="直線コネクタ 77">
          <a:extLst>
            <a:ext uri="{FF2B5EF4-FFF2-40B4-BE49-F238E27FC236}">
              <a16:creationId xmlns:a16="http://schemas.microsoft.com/office/drawing/2014/main" id="{6144AF27-70BD-43DF-A79C-044336F4A275}"/>
            </a:ext>
          </a:extLst>
        </xdr:cNvPr>
        <xdr:cNvCxnSpPr/>
      </xdr:nvCxnSpPr>
      <xdr:spPr>
        <a:xfrm>
          <a:off x="1828800" y="6222873"/>
          <a:ext cx="79756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128270</xdr:rowOff>
    </xdr:from>
    <xdr:to>
      <xdr:col>6</xdr:col>
      <xdr:colOff>38100</xdr:colOff>
      <xdr:row>36</xdr:row>
      <xdr:rowOff>58420</xdr:rowOff>
    </xdr:to>
    <xdr:sp macro="" textlink="">
      <xdr:nvSpPr>
        <xdr:cNvPr id="79" name="楕円 78">
          <a:extLst>
            <a:ext uri="{FF2B5EF4-FFF2-40B4-BE49-F238E27FC236}">
              <a16:creationId xmlns:a16="http://schemas.microsoft.com/office/drawing/2014/main" id="{B7952012-57CB-4B11-A6C8-5DE2DA493E74}"/>
            </a:ext>
          </a:extLst>
        </xdr:cNvPr>
        <xdr:cNvSpPr/>
      </xdr:nvSpPr>
      <xdr:spPr>
        <a:xfrm>
          <a:off x="988060" y="61328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xdr:rowOff>
    </xdr:from>
    <xdr:to>
      <xdr:col>10</xdr:col>
      <xdr:colOff>114300</xdr:colOff>
      <xdr:row>36</xdr:row>
      <xdr:rowOff>48768</xdr:rowOff>
    </xdr:to>
    <xdr:cxnSp macro="">
      <xdr:nvCxnSpPr>
        <xdr:cNvPr id="80" name="直線コネクタ 79">
          <a:extLst>
            <a:ext uri="{FF2B5EF4-FFF2-40B4-BE49-F238E27FC236}">
              <a16:creationId xmlns:a16="http://schemas.microsoft.com/office/drawing/2014/main" id="{1EE2E805-0B81-4541-9A0C-CC043DAF2550}"/>
            </a:ext>
          </a:extLst>
        </xdr:cNvPr>
        <xdr:cNvCxnSpPr/>
      </xdr:nvCxnSpPr>
      <xdr:spPr>
        <a:xfrm>
          <a:off x="1031240" y="6181725"/>
          <a:ext cx="79756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91FE11FA-8234-477F-93D7-F70D6124E3E7}"/>
            </a:ext>
          </a:extLst>
        </xdr:cNvPr>
        <xdr:cNvSpPr txBox="1"/>
      </xdr:nvSpPr>
      <xdr:spPr>
        <a:xfrm>
          <a:off x="3239144" y="639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74D3F3C2-3028-4875-BCD8-AC31025B6FE4}"/>
            </a:ext>
          </a:extLst>
        </xdr:cNvPr>
        <xdr:cNvSpPr txBox="1"/>
      </xdr:nvSpPr>
      <xdr:spPr>
        <a:xfrm>
          <a:off x="2439044" y="637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3" name="n_3aveValue【道路】&#10;有形固定資産減価償却率">
          <a:extLst>
            <a:ext uri="{FF2B5EF4-FFF2-40B4-BE49-F238E27FC236}">
              <a16:creationId xmlns:a16="http://schemas.microsoft.com/office/drawing/2014/main" id="{72A65DA3-FE6D-4E7C-BA61-1A2710E91708}"/>
            </a:ext>
          </a:extLst>
        </xdr:cNvPr>
        <xdr:cNvSpPr txBox="1"/>
      </xdr:nvSpPr>
      <xdr:spPr>
        <a:xfrm>
          <a:off x="1641484" y="635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154703</xdr:rowOff>
    </xdr:from>
    <xdr:ext cx="405111" cy="259045"/>
    <xdr:sp macro="" textlink="">
      <xdr:nvSpPr>
        <xdr:cNvPr id="84" name="n_4aveValue【道路】&#10;有形固定資産減価償却率">
          <a:extLst>
            <a:ext uri="{FF2B5EF4-FFF2-40B4-BE49-F238E27FC236}">
              <a16:creationId xmlns:a16="http://schemas.microsoft.com/office/drawing/2014/main" id="{6F70C3FE-B09D-467A-ADA9-2506DD02238E}"/>
            </a:ext>
          </a:extLst>
        </xdr:cNvPr>
        <xdr:cNvSpPr txBox="1"/>
      </xdr:nvSpPr>
      <xdr:spPr>
        <a:xfrm>
          <a:off x="85535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22369</xdr:rowOff>
    </xdr:from>
    <xdr:ext cx="405111" cy="259045"/>
    <xdr:sp macro="" textlink="">
      <xdr:nvSpPr>
        <xdr:cNvPr id="85" name="n_1mainValue【道路】&#10;有形固定資産減価償却率">
          <a:extLst>
            <a:ext uri="{FF2B5EF4-FFF2-40B4-BE49-F238E27FC236}">
              <a16:creationId xmlns:a16="http://schemas.microsoft.com/office/drawing/2014/main" id="{CE4B75A7-41C2-4ADD-8588-FCB8FEBC9416}"/>
            </a:ext>
          </a:extLst>
        </xdr:cNvPr>
        <xdr:cNvSpPr txBox="1"/>
      </xdr:nvSpPr>
      <xdr:spPr>
        <a:xfrm>
          <a:off x="3239144" y="601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154957</xdr:rowOff>
    </xdr:from>
    <xdr:ext cx="405111" cy="259045"/>
    <xdr:sp macro="" textlink="">
      <xdr:nvSpPr>
        <xdr:cNvPr id="86" name="n_2mainValue【道路】&#10;有形固定資産減価償却率">
          <a:extLst>
            <a:ext uri="{FF2B5EF4-FFF2-40B4-BE49-F238E27FC236}">
              <a16:creationId xmlns:a16="http://schemas.microsoft.com/office/drawing/2014/main" id="{9426EA99-D2BD-4BA3-B4E3-3B42DE0ADB18}"/>
            </a:ext>
          </a:extLst>
        </xdr:cNvPr>
        <xdr:cNvSpPr txBox="1"/>
      </xdr:nvSpPr>
      <xdr:spPr>
        <a:xfrm>
          <a:off x="2439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116095</xdr:rowOff>
    </xdr:from>
    <xdr:ext cx="405111" cy="259045"/>
    <xdr:sp macro="" textlink="">
      <xdr:nvSpPr>
        <xdr:cNvPr id="87" name="n_3mainValue【道路】&#10;有形固定資産減価償却率">
          <a:extLst>
            <a:ext uri="{FF2B5EF4-FFF2-40B4-BE49-F238E27FC236}">
              <a16:creationId xmlns:a16="http://schemas.microsoft.com/office/drawing/2014/main" id="{B93877B6-3E7B-4938-9C34-113CED14553C}"/>
            </a:ext>
          </a:extLst>
        </xdr:cNvPr>
        <xdr:cNvSpPr txBox="1"/>
      </xdr:nvSpPr>
      <xdr:spPr>
        <a:xfrm>
          <a:off x="164148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74947</xdr:rowOff>
    </xdr:from>
    <xdr:ext cx="405111" cy="259045"/>
    <xdr:sp macro="" textlink="">
      <xdr:nvSpPr>
        <xdr:cNvPr id="88" name="n_4mainValue【道路】&#10;有形固定資産減価償却率">
          <a:extLst>
            <a:ext uri="{FF2B5EF4-FFF2-40B4-BE49-F238E27FC236}">
              <a16:creationId xmlns:a16="http://schemas.microsoft.com/office/drawing/2014/main" id="{CDC60B56-3D03-4C0B-946D-E2C8C426586A}"/>
            </a:ext>
          </a:extLst>
        </xdr:cNvPr>
        <xdr:cNvSpPr txBox="1"/>
      </xdr:nvSpPr>
      <xdr:spPr>
        <a:xfrm>
          <a:off x="85535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E01CD13-59CB-406F-9BA0-C4028092713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4C81848-E8A9-41AD-8DF3-32D15166007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5318ED5-F031-48B3-8EFC-B9D872E5995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0C49601-027B-422A-9041-2FD5DE38DD4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11A4261-3A0F-4297-9B4D-D5102AEE7C09}"/>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DA1F9D8-DE64-4916-8A0C-D0F11D5E5A3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1E4783C-5588-407C-B066-B225977FB212}"/>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BBC2F7F-9974-4B6A-B0BF-53217FF80485}"/>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D8F8787-EAEA-4C17-978E-012AE4FAC712}"/>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2E2F475-5A69-4026-B66C-C734D777624F}"/>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3E29DF5D-A26F-4055-9F88-25A76F032023}"/>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EE772C8-8043-4CDB-A233-80F3D37CE500}"/>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D6CFBE06-7ADA-4285-B9A9-51913B555ECC}"/>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D48AB2AD-8270-48DD-B1FD-21CBDABFAC0F}"/>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C9E9D5E2-D88F-47A4-953A-58665A230683}"/>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D0F51291-B31E-40BD-B7CB-878789D56DB5}"/>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C1EB5D24-7FBF-4355-AF5C-CBA6DD7CEE53}"/>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60EAF37B-A31A-4D70-B46F-C3291BCDE1EB}"/>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73A12B4-0351-41EA-ADC0-86E38B55D133}"/>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B861348B-FE5D-400A-AFCB-642A27361913}"/>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37A1B91A-8B2F-421F-93EE-F7FB14368BDF}"/>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89934BF0-7608-40EA-A5E8-0A57BA35EC13}"/>
            </a:ext>
          </a:extLst>
        </xdr:cNvPr>
        <xdr:cNvSpPr txBox="1"/>
      </xdr:nvSpPr>
      <xdr:spPr>
        <a:xfrm>
          <a:off x="5416126"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EADBF53-DB5D-4BE9-B463-6AD515D20778}"/>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91AB9D8-38B2-4321-B0A5-A0422A6A4B1C}"/>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398667B-0C37-4774-B9F3-59DB7ACE1E4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5B290D27-7372-47DF-B87A-EEC5DAD7A1DA}"/>
            </a:ext>
          </a:extLst>
        </xdr:cNvPr>
        <xdr:cNvCxnSpPr/>
      </xdr:nvCxnSpPr>
      <xdr:spPr>
        <a:xfrm flipV="1">
          <a:off x="9429115" y="5882727"/>
          <a:ext cx="0" cy="1329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F4B31512-DDC0-4F0A-8235-2EA99463DA46}"/>
            </a:ext>
          </a:extLst>
        </xdr:cNvPr>
        <xdr:cNvSpPr txBox="1"/>
      </xdr:nvSpPr>
      <xdr:spPr>
        <a:xfrm>
          <a:off x="9467850" y="721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CB8C32BF-6095-414B-811A-2AF805E8A1FF}"/>
            </a:ext>
          </a:extLst>
        </xdr:cNvPr>
        <xdr:cNvCxnSpPr/>
      </xdr:nvCxnSpPr>
      <xdr:spPr>
        <a:xfrm>
          <a:off x="9356090" y="72124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C79AA304-A6C9-4E97-A089-60C142DBE395}"/>
            </a:ext>
          </a:extLst>
        </xdr:cNvPr>
        <xdr:cNvSpPr txBox="1"/>
      </xdr:nvSpPr>
      <xdr:spPr>
        <a:xfrm>
          <a:off x="9467850" y="56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B5E110A7-B827-42AE-BC30-73968C3ECE10}"/>
            </a:ext>
          </a:extLst>
        </xdr:cNvPr>
        <xdr:cNvCxnSpPr/>
      </xdr:nvCxnSpPr>
      <xdr:spPr>
        <a:xfrm>
          <a:off x="9356090" y="58827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11A6513E-BAA5-4DD7-B06C-D68CA0C62D29}"/>
            </a:ext>
          </a:extLst>
        </xdr:cNvPr>
        <xdr:cNvSpPr txBox="1"/>
      </xdr:nvSpPr>
      <xdr:spPr>
        <a:xfrm>
          <a:off x="9467850" y="6955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A7B68EFF-43DB-4BC9-8052-4C0DED16EBF2}"/>
            </a:ext>
          </a:extLst>
        </xdr:cNvPr>
        <xdr:cNvSpPr/>
      </xdr:nvSpPr>
      <xdr:spPr>
        <a:xfrm>
          <a:off x="9394190" y="698291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F2BAF5E2-5EA8-4C9B-B06D-76C9D56F252C}"/>
            </a:ext>
          </a:extLst>
        </xdr:cNvPr>
        <xdr:cNvSpPr/>
      </xdr:nvSpPr>
      <xdr:spPr>
        <a:xfrm>
          <a:off x="8632190" y="698386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98783159-4E3A-422F-8FD9-2D4F87786D4C}"/>
            </a:ext>
          </a:extLst>
        </xdr:cNvPr>
        <xdr:cNvSpPr/>
      </xdr:nvSpPr>
      <xdr:spPr>
        <a:xfrm>
          <a:off x="7846060" y="699432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3" name="フローチャート: 判断 122">
          <a:extLst>
            <a:ext uri="{FF2B5EF4-FFF2-40B4-BE49-F238E27FC236}">
              <a16:creationId xmlns:a16="http://schemas.microsoft.com/office/drawing/2014/main" id="{AB71F3CB-9A80-48FB-971B-363EF3163B1F}"/>
            </a:ext>
          </a:extLst>
        </xdr:cNvPr>
        <xdr:cNvSpPr/>
      </xdr:nvSpPr>
      <xdr:spPr>
        <a:xfrm>
          <a:off x="7029450" y="68291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4" name="フローチャート: 判断 123">
          <a:extLst>
            <a:ext uri="{FF2B5EF4-FFF2-40B4-BE49-F238E27FC236}">
              <a16:creationId xmlns:a16="http://schemas.microsoft.com/office/drawing/2014/main" id="{63667AC3-633C-4FA5-AF7B-6D07ACCED3EB}"/>
            </a:ext>
          </a:extLst>
        </xdr:cNvPr>
        <xdr:cNvSpPr/>
      </xdr:nvSpPr>
      <xdr:spPr>
        <a:xfrm>
          <a:off x="6231890" y="68402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C1EC0A-C477-4D57-A569-8057A1A99BF2}"/>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29C8A4-73EA-47A3-9A0C-99AD2CC1DD1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FD7A04-BAFA-48D6-B19E-1922AD41C97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9E50C24-76BC-4F04-BEB0-29266E877034}"/>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396314A-AA7C-4C4A-8A23-0042F7C6C3B6}"/>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49861</xdr:rowOff>
    </xdr:from>
    <xdr:to>
      <xdr:col>55</xdr:col>
      <xdr:colOff>50800</xdr:colOff>
      <xdr:row>39</xdr:row>
      <xdr:rowOff>151461</xdr:rowOff>
    </xdr:to>
    <xdr:sp macro="" textlink="">
      <xdr:nvSpPr>
        <xdr:cNvPr id="130" name="楕円 129">
          <a:extLst>
            <a:ext uri="{FF2B5EF4-FFF2-40B4-BE49-F238E27FC236}">
              <a16:creationId xmlns:a16="http://schemas.microsoft.com/office/drawing/2014/main" id="{96E0C9C0-9163-4DE5-9385-A40E75214E67}"/>
            </a:ext>
          </a:extLst>
        </xdr:cNvPr>
        <xdr:cNvSpPr/>
      </xdr:nvSpPr>
      <xdr:spPr>
        <a:xfrm>
          <a:off x="9394190" y="6740221"/>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72738</xdr:rowOff>
    </xdr:from>
    <xdr:ext cx="534377" cy="259045"/>
    <xdr:sp macro="" textlink="">
      <xdr:nvSpPr>
        <xdr:cNvPr id="131" name="【道路】&#10;一人当たり延長該当値テキスト">
          <a:extLst>
            <a:ext uri="{FF2B5EF4-FFF2-40B4-BE49-F238E27FC236}">
              <a16:creationId xmlns:a16="http://schemas.microsoft.com/office/drawing/2014/main" id="{53F47E9F-93DF-48C8-8949-09F6A83638BF}"/>
            </a:ext>
          </a:extLst>
        </xdr:cNvPr>
        <xdr:cNvSpPr txBox="1"/>
      </xdr:nvSpPr>
      <xdr:spPr>
        <a:xfrm>
          <a:off x="9467850" y="65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58433</xdr:rowOff>
    </xdr:from>
    <xdr:to>
      <xdr:col>50</xdr:col>
      <xdr:colOff>165100</xdr:colOff>
      <xdr:row>39</xdr:row>
      <xdr:rowOff>160033</xdr:rowOff>
    </xdr:to>
    <xdr:sp macro="" textlink="">
      <xdr:nvSpPr>
        <xdr:cNvPr id="132" name="楕円 131">
          <a:extLst>
            <a:ext uri="{FF2B5EF4-FFF2-40B4-BE49-F238E27FC236}">
              <a16:creationId xmlns:a16="http://schemas.microsoft.com/office/drawing/2014/main" id="{EA9F7081-CF62-4E48-832F-720C7AA6C278}"/>
            </a:ext>
          </a:extLst>
        </xdr:cNvPr>
        <xdr:cNvSpPr/>
      </xdr:nvSpPr>
      <xdr:spPr>
        <a:xfrm>
          <a:off x="8632190" y="674117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100661</xdr:rowOff>
    </xdr:from>
    <xdr:to>
      <xdr:col>55</xdr:col>
      <xdr:colOff>0</xdr:colOff>
      <xdr:row>39</xdr:row>
      <xdr:rowOff>109233</xdr:rowOff>
    </xdr:to>
    <xdr:cxnSp macro="">
      <xdr:nvCxnSpPr>
        <xdr:cNvPr id="133" name="直線コネクタ 132">
          <a:extLst>
            <a:ext uri="{FF2B5EF4-FFF2-40B4-BE49-F238E27FC236}">
              <a16:creationId xmlns:a16="http://schemas.microsoft.com/office/drawing/2014/main" id="{7C5CBCFC-E25C-4EE1-BFFF-8F7D4F93D5FC}"/>
            </a:ext>
          </a:extLst>
        </xdr:cNvPr>
        <xdr:cNvCxnSpPr/>
      </xdr:nvCxnSpPr>
      <xdr:spPr>
        <a:xfrm flipV="1">
          <a:off x="8686800" y="6783401"/>
          <a:ext cx="74295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67724</xdr:rowOff>
    </xdr:from>
    <xdr:to>
      <xdr:col>46</xdr:col>
      <xdr:colOff>38100</xdr:colOff>
      <xdr:row>39</xdr:row>
      <xdr:rowOff>169324</xdr:rowOff>
    </xdr:to>
    <xdr:sp macro="" textlink="">
      <xdr:nvSpPr>
        <xdr:cNvPr id="134" name="楕円 133">
          <a:extLst>
            <a:ext uri="{FF2B5EF4-FFF2-40B4-BE49-F238E27FC236}">
              <a16:creationId xmlns:a16="http://schemas.microsoft.com/office/drawing/2014/main" id="{6399DC8C-7B7C-4C7C-8EAE-5AEB37B9F22F}"/>
            </a:ext>
          </a:extLst>
        </xdr:cNvPr>
        <xdr:cNvSpPr/>
      </xdr:nvSpPr>
      <xdr:spPr>
        <a:xfrm>
          <a:off x="7846060" y="675236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109233</xdr:rowOff>
    </xdr:from>
    <xdr:to>
      <xdr:col>50</xdr:col>
      <xdr:colOff>114300</xdr:colOff>
      <xdr:row>39</xdr:row>
      <xdr:rowOff>118524</xdr:rowOff>
    </xdr:to>
    <xdr:cxnSp macro="">
      <xdr:nvCxnSpPr>
        <xdr:cNvPr id="135" name="直線コネクタ 134">
          <a:extLst>
            <a:ext uri="{FF2B5EF4-FFF2-40B4-BE49-F238E27FC236}">
              <a16:creationId xmlns:a16="http://schemas.microsoft.com/office/drawing/2014/main" id="{D83E4D65-E6A5-43A2-991F-395F6220B0F7}"/>
            </a:ext>
          </a:extLst>
        </xdr:cNvPr>
        <xdr:cNvCxnSpPr/>
      </xdr:nvCxnSpPr>
      <xdr:spPr>
        <a:xfrm flipV="1">
          <a:off x="7889240" y="6793878"/>
          <a:ext cx="797560" cy="1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78027</xdr:rowOff>
    </xdr:from>
    <xdr:to>
      <xdr:col>41</xdr:col>
      <xdr:colOff>101600</xdr:colOff>
      <xdr:row>40</xdr:row>
      <xdr:rowOff>8177</xdr:rowOff>
    </xdr:to>
    <xdr:sp macro="" textlink="">
      <xdr:nvSpPr>
        <xdr:cNvPr id="136" name="楕円 135">
          <a:extLst>
            <a:ext uri="{FF2B5EF4-FFF2-40B4-BE49-F238E27FC236}">
              <a16:creationId xmlns:a16="http://schemas.microsoft.com/office/drawing/2014/main" id="{595B37FB-1810-4A9C-AF98-B014252E586B}"/>
            </a:ext>
          </a:extLst>
        </xdr:cNvPr>
        <xdr:cNvSpPr/>
      </xdr:nvSpPr>
      <xdr:spPr>
        <a:xfrm>
          <a:off x="7029450" y="67645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118524</xdr:rowOff>
    </xdr:from>
    <xdr:to>
      <xdr:col>45</xdr:col>
      <xdr:colOff>177800</xdr:colOff>
      <xdr:row>39</xdr:row>
      <xdr:rowOff>128827</xdr:rowOff>
    </xdr:to>
    <xdr:cxnSp macro="">
      <xdr:nvCxnSpPr>
        <xdr:cNvPr id="137" name="直線コネクタ 136">
          <a:extLst>
            <a:ext uri="{FF2B5EF4-FFF2-40B4-BE49-F238E27FC236}">
              <a16:creationId xmlns:a16="http://schemas.microsoft.com/office/drawing/2014/main" id="{944DBE1E-A63E-4537-9E63-72A44B371A77}"/>
            </a:ext>
          </a:extLst>
        </xdr:cNvPr>
        <xdr:cNvCxnSpPr/>
      </xdr:nvCxnSpPr>
      <xdr:spPr>
        <a:xfrm flipV="1">
          <a:off x="7084060" y="6806979"/>
          <a:ext cx="805180" cy="1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85375</xdr:rowOff>
    </xdr:from>
    <xdr:to>
      <xdr:col>36</xdr:col>
      <xdr:colOff>165100</xdr:colOff>
      <xdr:row>40</xdr:row>
      <xdr:rowOff>15525</xdr:rowOff>
    </xdr:to>
    <xdr:sp macro="" textlink="">
      <xdr:nvSpPr>
        <xdr:cNvPr id="138" name="楕円 137">
          <a:extLst>
            <a:ext uri="{FF2B5EF4-FFF2-40B4-BE49-F238E27FC236}">
              <a16:creationId xmlns:a16="http://schemas.microsoft.com/office/drawing/2014/main" id="{CD3945EE-B250-4856-8CF9-D536DA2C0239}"/>
            </a:ext>
          </a:extLst>
        </xdr:cNvPr>
        <xdr:cNvSpPr/>
      </xdr:nvSpPr>
      <xdr:spPr>
        <a:xfrm>
          <a:off x="6231890" y="67738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128827</xdr:rowOff>
    </xdr:from>
    <xdr:to>
      <xdr:col>41</xdr:col>
      <xdr:colOff>50800</xdr:colOff>
      <xdr:row>39</xdr:row>
      <xdr:rowOff>136175</xdr:rowOff>
    </xdr:to>
    <xdr:cxnSp macro="">
      <xdr:nvCxnSpPr>
        <xdr:cNvPr id="139" name="直線コネクタ 138">
          <a:extLst>
            <a:ext uri="{FF2B5EF4-FFF2-40B4-BE49-F238E27FC236}">
              <a16:creationId xmlns:a16="http://schemas.microsoft.com/office/drawing/2014/main" id="{2F8E205B-8CA9-4A02-8C0C-FDDE8876DD9B}"/>
            </a:ext>
          </a:extLst>
        </xdr:cNvPr>
        <xdr:cNvCxnSpPr/>
      </xdr:nvCxnSpPr>
      <xdr:spPr>
        <a:xfrm flipV="1">
          <a:off x="6286500" y="681918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B3E9CE13-A73D-4C0E-AA87-C046F46343D6}"/>
            </a:ext>
          </a:extLst>
        </xdr:cNvPr>
        <xdr:cNvSpPr txBox="1"/>
      </xdr:nvSpPr>
      <xdr:spPr>
        <a:xfrm>
          <a:off x="8422151" y="7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F5C2FAB6-FF52-4743-B6E7-13FBC6FFB0B1}"/>
            </a:ext>
          </a:extLst>
        </xdr:cNvPr>
        <xdr:cNvSpPr txBox="1"/>
      </xdr:nvSpPr>
      <xdr:spPr>
        <a:xfrm>
          <a:off x="7641101" y="708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65761</xdr:rowOff>
    </xdr:from>
    <xdr:ext cx="534377" cy="259045"/>
    <xdr:sp macro="" textlink="">
      <xdr:nvSpPr>
        <xdr:cNvPr id="142" name="n_3aveValue【道路】&#10;一人当たり延長">
          <a:extLst>
            <a:ext uri="{FF2B5EF4-FFF2-40B4-BE49-F238E27FC236}">
              <a16:creationId xmlns:a16="http://schemas.microsoft.com/office/drawing/2014/main" id="{6A7B9209-037C-4A60-BA6E-4007B7A0FB05}"/>
            </a:ext>
          </a:extLst>
        </xdr:cNvPr>
        <xdr:cNvSpPr txBox="1"/>
      </xdr:nvSpPr>
      <xdr:spPr>
        <a:xfrm>
          <a:off x="6854971" y="692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75020</xdr:rowOff>
    </xdr:from>
    <xdr:ext cx="534377" cy="259045"/>
    <xdr:sp macro="" textlink="">
      <xdr:nvSpPr>
        <xdr:cNvPr id="143" name="n_4aveValue【道路】&#10;一人当たり延長">
          <a:extLst>
            <a:ext uri="{FF2B5EF4-FFF2-40B4-BE49-F238E27FC236}">
              <a16:creationId xmlns:a16="http://schemas.microsoft.com/office/drawing/2014/main" id="{CB55F0F5-E5A4-4664-A1E6-A604C5693711}"/>
            </a:ext>
          </a:extLst>
        </xdr:cNvPr>
        <xdr:cNvSpPr txBox="1"/>
      </xdr:nvSpPr>
      <xdr:spPr>
        <a:xfrm>
          <a:off x="6038361" y="693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5110</xdr:rowOff>
    </xdr:from>
    <xdr:ext cx="534377" cy="259045"/>
    <xdr:sp macro="" textlink="">
      <xdr:nvSpPr>
        <xdr:cNvPr id="144" name="n_1mainValue【道路】&#10;一人当たり延長">
          <a:extLst>
            <a:ext uri="{FF2B5EF4-FFF2-40B4-BE49-F238E27FC236}">
              <a16:creationId xmlns:a16="http://schemas.microsoft.com/office/drawing/2014/main" id="{9E3C17D6-C469-426F-A91E-8ECEE79D7583}"/>
            </a:ext>
          </a:extLst>
        </xdr:cNvPr>
        <xdr:cNvSpPr txBox="1"/>
      </xdr:nvSpPr>
      <xdr:spPr>
        <a:xfrm>
          <a:off x="8422151" y="652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14401</xdr:rowOff>
    </xdr:from>
    <xdr:ext cx="534377" cy="259045"/>
    <xdr:sp macro="" textlink="">
      <xdr:nvSpPr>
        <xdr:cNvPr id="145" name="n_2mainValue【道路】&#10;一人当たり延長">
          <a:extLst>
            <a:ext uri="{FF2B5EF4-FFF2-40B4-BE49-F238E27FC236}">
              <a16:creationId xmlns:a16="http://schemas.microsoft.com/office/drawing/2014/main" id="{1B71556F-03EA-4CF6-90A8-87EFBBDAED79}"/>
            </a:ext>
          </a:extLst>
        </xdr:cNvPr>
        <xdr:cNvSpPr txBox="1"/>
      </xdr:nvSpPr>
      <xdr:spPr>
        <a:xfrm>
          <a:off x="7641101" y="653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24704</xdr:rowOff>
    </xdr:from>
    <xdr:ext cx="534377" cy="259045"/>
    <xdr:sp macro="" textlink="">
      <xdr:nvSpPr>
        <xdr:cNvPr id="146" name="n_3mainValue【道路】&#10;一人当たり延長">
          <a:extLst>
            <a:ext uri="{FF2B5EF4-FFF2-40B4-BE49-F238E27FC236}">
              <a16:creationId xmlns:a16="http://schemas.microsoft.com/office/drawing/2014/main" id="{F480303D-D172-4A59-9D0F-3C64856F75E4}"/>
            </a:ext>
          </a:extLst>
        </xdr:cNvPr>
        <xdr:cNvSpPr txBox="1"/>
      </xdr:nvSpPr>
      <xdr:spPr>
        <a:xfrm>
          <a:off x="6854971" y="653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32052</xdr:rowOff>
    </xdr:from>
    <xdr:ext cx="534377" cy="259045"/>
    <xdr:sp macro="" textlink="">
      <xdr:nvSpPr>
        <xdr:cNvPr id="147" name="n_4mainValue【道路】&#10;一人当たり延長">
          <a:extLst>
            <a:ext uri="{FF2B5EF4-FFF2-40B4-BE49-F238E27FC236}">
              <a16:creationId xmlns:a16="http://schemas.microsoft.com/office/drawing/2014/main" id="{BAC757F9-79A8-4424-A607-FBB3336F2B09}"/>
            </a:ext>
          </a:extLst>
        </xdr:cNvPr>
        <xdr:cNvSpPr txBox="1"/>
      </xdr:nvSpPr>
      <xdr:spPr>
        <a:xfrm>
          <a:off x="6038361" y="654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0287773-05C1-4EC0-9E35-01A6B88166E4}"/>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6BB0A44-2C80-4AE4-B4DA-536623F79FB7}"/>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D14597E-5133-4597-8549-7EC16B0FA8F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5A2EC59-C2B5-4157-9827-588E6A3254C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4472BE5-E0D0-45FF-8939-A831677FADA0}"/>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D14DE43-1FD2-4433-96B7-E1AF92E06389}"/>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DF5FC0C-51B9-4111-96C9-6CC5A8A0B6C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A8F3EE7-BF6A-451B-85F1-9671FCDB63F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BA74FA9-4FC1-439E-9B3C-5EEE116DA885}"/>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282A54D-C52C-480D-A4FF-222F7FDC0B8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0EBBAFF-98D6-470D-A8C1-9F08A90E1C3E}"/>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D7261C7-5284-4CC2-8E18-74201E091CDB}"/>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11A2AB48-16D7-4967-834F-80B7E3FE5A65}"/>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A7EFB3F-18B3-4A04-8CFF-6835677D5D27}"/>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33027C14-782C-461F-9B01-CCDF44B23CB6}"/>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571F7A17-11F0-47F0-9C5E-9C619E8D886E}"/>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CB701147-ECC6-463D-97CF-EB50AA1A693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ECB0E04-62CC-4C19-B129-D879BD2A6DCE}"/>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978C0BE6-75DC-4AD1-A131-1C28945784D5}"/>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041305F-E901-4BD8-8627-90B9465D301D}"/>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C8AF745-D9CA-4164-A533-DC8F1DE4694A}"/>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45BB05D-13D1-4FAC-ACB7-47E06D1E5FDD}"/>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FEAB0A4F-1309-47FD-A66B-59BFA8903515}"/>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E3FB221-CD74-4160-9837-2BE121EB4D1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FBCEA4C3-8D0D-4E9D-8ACD-FA6E581DC6DF}"/>
            </a:ext>
          </a:extLst>
        </xdr:cNvPr>
        <xdr:cNvCxnSpPr/>
      </xdr:nvCxnSpPr>
      <xdr:spPr>
        <a:xfrm flipV="1">
          <a:off x="4173855" y="95650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6BB61548-BA93-4CCA-969D-9854B0E52A54}"/>
            </a:ext>
          </a:extLst>
        </xdr:cNvPr>
        <xdr:cNvSpPr txBox="1"/>
      </xdr:nvSpPr>
      <xdr:spPr>
        <a:xfrm>
          <a:off x="4212590"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E9FB44F5-E5F1-41AF-A1B6-C3139EE1DB9B}"/>
            </a:ext>
          </a:extLst>
        </xdr:cNvPr>
        <xdr:cNvCxnSpPr/>
      </xdr:nvCxnSpPr>
      <xdr:spPr>
        <a:xfrm>
          <a:off x="4112260" y="1093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A81B242F-26CA-44CD-9DF0-55641E802BE2}"/>
            </a:ext>
          </a:extLst>
        </xdr:cNvPr>
        <xdr:cNvSpPr txBox="1"/>
      </xdr:nvSpPr>
      <xdr:spPr>
        <a:xfrm>
          <a:off x="4212590"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E3A92E02-2D93-4580-A5C7-81BEB215E160}"/>
            </a:ext>
          </a:extLst>
        </xdr:cNvPr>
        <xdr:cNvCxnSpPr/>
      </xdr:nvCxnSpPr>
      <xdr:spPr>
        <a:xfrm>
          <a:off x="4112260" y="9565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BD65E17A-9AE8-4171-89DE-F7C01D22267F}"/>
            </a:ext>
          </a:extLst>
        </xdr:cNvPr>
        <xdr:cNvSpPr txBox="1"/>
      </xdr:nvSpPr>
      <xdr:spPr>
        <a:xfrm>
          <a:off x="421259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E19A567D-F3FF-439F-B32D-8C4C5077E9E1}"/>
            </a:ext>
          </a:extLst>
        </xdr:cNvPr>
        <xdr:cNvSpPr/>
      </xdr:nvSpPr>
      <xdr:spPr>
        <a:xfrm>
          <a:off x="4131310" y="103162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F94AD044-74C5-4E98-88A6-1FE565BA8BD6}"/>
            </a:ext>
          </a:extLst>
        </xdr:cNvPr>
        <xdr:cNvSpPr/>
      </xdr:nvSpPr>
      <xdr:spPr>
        <a:xfrm>
          <a:off x="3388360" y="10274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B368D725-A13C-4003-AB20-D7AC06B8140F}"/>
            </a:ext>
          </a:extLst>
        </xdr:cNvPr>
        <xdr:cNvSpPr/>
      </xdr:nvSpPr>
      <xdr:spPr>
        <a:xfrm>
          <a:off x="2571750" y="1024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1" name="フローチャート: 判断 180">
          <a:extLst>
            <a:ext uri="{FF2B5EF4-FFF2-40B4-BE49-F238E27FC236}">
              <a16:creationId xmlns:a16="http://schemas.microsoft.com/office/drawing/2014/main" id="{4B60ADF3-D2CF-41CF-8597-88139DDCD7AF}"/>
            </a:ext>
          </a:extLst>
        </xdr:cNvPr>
        <xdr:cNvSpPr/>
      </xdr:nvSpPr>
      <xdr:spPr>
        <a:xfrm>
          <a:off x="1774190" y="102419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2" name="フローチャート: 判断 181">
          <a:extLst>
            <a:ext uri="{FF2B5EF4-FFF2-40B4-BE49-F238E27FC236}">
              <a16:creationId xmlns:a16="http://schemas.microsoft.com/office/drawing/2014/main" id="{854E5599-7A07-4438-A638-23021473C4CF}"/>
            </a:ext>
          </a:extLst>
        </xdr:cNvPr>
        <xdr:cNvSpPr/>
      </xdr:nvSpPr>
      <xdr:spPr>
        <a:xfrm>
          <a:off x="988060" y="1023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2B70D1-89E4-46A1-B59B-7659E3426074}"/>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12F0048-D182-41AD-B454-F71EC871D76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E4EF27-EE4C-408A-931B-778460698225}"/>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E7BA0E-6434-4FF7-9995-0538CA76834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93B6BB-54BC-4BA3-AB2C-1C56708AD26D}"/>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118745</xdr:rowOff>
    </xdr:from>
    <xdr:to>
      <xdr:col>24</xdr:col>
      <xdr:colOff>114300</xdr:colOff>
      <xdr:row>61</xdr:row>
      <xdr:rowOff>48895</xdr:rowOff>
    </xdr:to>
    <xdr:sp macro="" textlink="">
      <xdr:nvSpPr>
        <xdr:cNvPr id="188" name="楕円 187">
          <a:extLst>
            <a:ext uri="{FF2B5EF4-FFF2-40B4-BE49-F238E27FC236}">
              <a16:creationId xmlns:a16="http://schemas.microsoft.com/office/drawing/2014/main" id="{36A16D26-86F8-48E9-A76D-37DE9F422F98}"/>
            </a:ext>
          </a:extLst>
        </xdr:cNvPr>
        <xdr:cNvSpPr/>
      </xdr:nvSpPr>
      <xdr:spPr>
        <a:xfrm>
          <a:off x="4131310" y="104076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97172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EC19B17E-C7B5-49F8-83A5-606F3063F27F}"/>
            </a:ext>
          </a:extLst>
        </xdr:cNvPr>
        <xdr:cNvSpPr txBox="1"/>
      </xdr:nvSpPr>
      <xdr:spPr>
        <a:xfrm>
          <a:off x="421259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99695</xdr:rowOff>
    </xdr:from>
    <xdr:to>
      <xdr:col>20</xdr:col>
      <xdr:colOff>38100</xdr:colOff>
      <xdr:row>61</xdr:row>
      <xdr:rowOff>29845</xdr:rowOff>
    </xdr:to>
    <xdr:sp macro="" textlink="">
      <xdr:nvSpPr>
        <xdr:cNvPr id="190" name="楕円 189">
          <a:extLst>
            <a:ext uri="{FF2B5EF4-FFF2-40B4-BE49-F238E27FC236}">
              <a16:creationId xmlns:a16="http://schemas.microsoft.com/office/drawing/2014/main" id="{58A9709C-0AAC-418D-A5BE-7F86EA8CF5B0}"/>
            </a:ext>
          </a:extLst>
        </xdr:cNvPr>
        <xdr:cNvSpPr/>
      </xdr:nvSpPr>
      <xdr:spPr>
        <a:xfrm>
          <a:off x="3388360" y="103828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60</xdr:row>
      <xdr:rowOff>169545</xdr:rowOff>
    </xdr:to>
    <xdr:cxnSp macro="">
      <xdr:nvCxnSpPr>
        <xdr:cNvPr id="191" name="直線コネクタ 190">
          <a:extLst>
            <a:ext uri="{FF2B5EF4-FFF2-40B4-BE49-F238E27FC236}">
              <a16:creationId xmlns:a16="http://schemas.microsoft.com/office/drawing/2014/main" id="{F8167760-2B33-4D1A-934E-4A3B5526DD03}"/>
            </a:ext>
          </a:extLst>
        </xdr:cNvPr>
        <xdr:cNvCxnSpPr/>
      </xdr:nvCxnSpPr>
      <xdr:spPr>
        <a:xfrm>
          <a:off x="3431540" y="10437495"/>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80645</xdr:rowOff>
    </xdr:from>
    <xdr:to>
      <xdr:col>15</xdr:col>
      <xdr:colOff>101600</xdr:colOff>
      <xdr:row>61</xdr:row>
      <xdr:rowOff>10795</xdr:rowOff>
    </xdr:to>
    <xdr:sp macro="" textlink="">
      <xdr:nvSpPr>
        <xdr:cNvPr id="192" name="楕円 191">
          <a:extLst>
            <a:ext uri="{FF2B5EF4-FFF2-40B4-BE49-F238E27FC236}">
              <a16:creationId xmlns:a16="http://schemas.microsoft.com/office/drawing/2014/main" id="{E5C096D2-F052-4B49-91AA-BDD0FE273EDF}"/>
            </a:ext>
          </a:extLst>
        </xdr:cNvPr>
        <xdr:cNvSpPr/>
      </xdr:nvSpPr>
      <xdr:spPr>
        <a:xfrm>
          <a:off x="2571750" y="103695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131445</xdr:rowOff>
    </xdr:from>
    <xdr:to>
      <xdr:col>19</xdr:col>
      <xdr:colOff>177800</xdr:colOff>
      <xdr:row>60</xdr:row>
      <xdr:rowOff>150495</xdr:rowOff>
    </xdr:to>
    <xdr:cxnSp macro="">
      <xdr:nvCxnSpPr>
        <xdr:cNvPr id="193" name="直線コネクタ 192">
          <a:extLst>
            <a:ext uri="{FF2B5EF4-FFF2-40B4-BE49-F238E27FC236}">
              <a16:creationId xmlns:a16="http://schemas.microsoft.com/office/drawing/2014/main" id="{EEE1EB7E-B770-4562-BA74-921371644DF7}"/>
            </a:ext>
          </a:extLst>
        </xdr:cNvPr>
        <xdr:cNvCxnSpPr/>
      </xdr:nvCxnSpPr>
      <xdr:spPr>
        <a:xfrm>
          <a:off x="2626360" y="10422255"/>
          <a:ext cx="80518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94" name="楕円 193">
          <a:extLst>
            <a:ext uri="{FF2B5EF4-FFF2-40B4-BE49-F238E27FC236}">
              <a16:creationId xmlns:a16="http://schemas.microsoft.com/office/drawing/2014/main" id="{8ADAADC4-D2D4-4451-A5D6-63DE81A7A018}"/>
            </a:ext>
          </a:extLst>
        </xdr:cNvPr>
        <xdr:cNvSpPr/>
      </xdr:nvSpPr>
      <xdr:spPr>
        <a:xfrm>
          <a:off x="1774190" y="1034097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108585</xdr:rowOff>
    </xdr:from>
    <xdr:to>
      <xdr:col>15</xdr:col>
      <xdr:colOff>50800</xdr:colOff>
      <xdr:row>60</xdr:row>
      <xdr:rowOff>131445</xdr:rowOff>
    </xdr:to>
    <xdr:cxnSp macro="">
      <xdr:nvCxnSpPr>
        <xdr:cNvPr id="195" name="直線コネクタ 194">
          <a:extLst>
            <a:ext uri="{FF2B5EF4-FFF2-40B4-BE49-F238E27FC236}">
              <a16:creationId xmlns:a16="http://schemas.microsoft.com/office/drawing/2014/main" id="{CCE5781A-AC8E-4B50-BEC8-B8DB0F278DD5}"/>
            </a:ext>
          </a:extLst>
        </xdr:cNvPr>
        <xdr:cNvCxnSpPr/>
      </xdr:nvCxnSpPr>
      <xdr:spPr>
        <a:xfrm>
          <a:off x="1828800" y="1039368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36830</xdr:rowOff>
    </xdr:from>
    <xdr:to>
      <xdr:col>6</xdr:col>
      <xdr:colOff>38100</xdr:colOff>
      <xdr:row>60</xdr:row>
      <xdr:rowOff>138430</xdr:rowOff>
    </xdr:to>
    <xdr:sp macro="" textlink="">
      <xdr:nvSpPr>
        <xdr:cNvPr id="196" name="楕円 195">
          <a:extLst>
            <a:ext uri="{FF2B5EF4-FFF2-40B4-BE49-F238E27FC236}">
              <a16:creationId xmlns:a16="http://schemas.microsoft.com/office/drawing/2014/main" id="{21EF3123-C956-4C9A-BCA2-E652F1F0C0D5}"/>
            </a:ext>
          </a:extLst>
        </xdr:cNvPr>
        <xdr:cNvSpPr/>
      </xdr:nvSpPr>
      <xdr:spPr>
        <a:xfrm>
          <a:off x="988060" y="1032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87630</xdr:rowOff>
    </xdr:from>
    <xdr:to>
      <xdr:col>10</xdr:col>
      <xdr:colOff>114300</xdr:colOff>
      <xdr:row>60</xdr:row>
      <xdr:rowOff>108585</xdr:rowOff>
    </xdr:to>
    <xdr:cxnSp macro="">
      <xdr:nvCxnSpPr>
        <xdr:cNvPr id="197" name="直線コネクタ 196">
          <a:extLst>
            <a:ext uri="{FF2B5EF4-FFF2-40B4-BE49-F238E27FC236}">
              <a16:creationId xmlns:a16="http://schemas.microsoft.com/office/drawing/2014/main" id="{00DFBCA1-E025-4624-B19A-E63AE2EF33AF}"/>
            </a:ext>
          </a:extLst>
        </xdr:cNvPr>
        <xdr:cNvCxnSpPr/>
      </xdr:nvCxnSpPr>
      <xdr:spPr>
        <a:xfrm>
          <a:off x="1031240" y="1037844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B912276-C7D3-4F68-9376-54F3027AB21F}"/>
            </a:ext>
          </a:extLst>
        </xdr:cNvPr>
        <xdr:cNvSpPr txBox="1"/>
      </xdr:nvSpPr>
      <xdr:spPr>
        <a:xfrm>
          <a:off x="32391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D4D11352-D440-4993-AFB6-165B26D2B13C}"/>
            </a:ext>
          </a:extLst>
        </xdr:cNvPr>
        <xdr:cNvSpPr txBox="1"/>
      </xdr:nvSpPr>
      <xdr:spPr>
        <a:xfrm>
          <a:off x="2439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5AE06BD-1D23-4478-B693-9E2612C31CCD}"/>
            </a:ext>
          </a:extLst>
        </xdr:cNvPr>
        <xdr:cNvSpPr txBox="1"/>
      </xdr:nvSpPr>
      <xdr:spPr>
        <a:xfrm>
          <a:off x="164148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65422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EE89C25C-24BA-4CAD-BF66-1A33F68DF35A}"/>
            </a:ext>
          </a:extLst>
        </xdr:cNvPr>
        <xdr:cNvSpPr txBox="1"/>
      </xdr:nvSpPr>
      <xdr:spPr>
        <a:xfrm>
          <a:off x="85535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20972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3B2510F-AABD-4F9C-AD0E-7BFC74EDEF9D}"/>
            </a:ext>
          </a:extLst>
        </xdr:cNvPr>
        <xdr:cNvSpPr txBox="1"/>
      </xdr:nvSpPr>
      <xdr:spPr>
        <a:xfrm>
          <a:off x="32391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FDDCB58-1758-4AC6-91DC-52588CEAFD41}"/>
            </a:ext>
          </a:extLst>
        </xdr:cNvPr>
        <xdr:cNvSpPr txBox="1"/>
      </xdr:nvSpPr>
      <xdr:spPr>
        <a:xfrm>
          <a:off x="2439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150512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FB0712C5-70D9-4C79-BC12-332F40488F20}"/>
            </a:ext>
          </a:extLst>
        </xdr:cNvPr>
        <xdr:cNvSpPr txBox="1"/>
      </xdr:nvSpPr>
      <xdr:spPr>
        <a:xfrm>
          <a:off x="164148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129557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8DF52EE3-E1EF-48C0-9C2B-8D41A5F1984C}"/>
            </a:ext>
          </a:extLst>
        </xdr:cNvPr>
        <xdr:cNvSpPr txBox="1"/>
      </xdr:nvSpPr>
      <xdr:spPr>
        <a:xfrm>
          <a:off x="85535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BE54A10-77BD-4B4D-86BE-F7F24CE53F2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31D311C-3262-4AAA-BFA3-063867787CD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86E0BA1-10D0-45F8-A023-42D666E66DB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10AA976-3660-4B25-B1F8-9E983765922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CC444C6-B56E-4358-A1A4-E6956AF7449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A1B4F1-A5D9-4104-A9FA-54631A3EA86C}"/>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09DA520-A11E-46E1-BBE0-2E1F5201A87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403DEE5-A6A9-4407-A970-D053277742CD}"/>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CD3D0BB-EBD9-4FC0-BCB0-671E0229B01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3EA2779-E8C2-4508-A51D-FF44A4C02E1B}"/>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F8F56FC7-5AFD-4A2E-B07C-DE4CB4E9EDE3}"/>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AF3E6D03-711D-49E6-9D8A-EDA3CBDA19DF}"/>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5EFF2D3B-A7F9-4CDB-A87A-D980EA9AC821}"/>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7C5E17D5-4D0D-44C6-88C5-66A79CF55E19}"/>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BF8BBDE-DDD7-4B9B-A365-30084D87F339}"/>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A2319B17-794D-4881-8545-FCE001CB52E0}"/>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5E45641-C25F-4098-AFE4-16C1AC4329B0}"/>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E69466DC-C8ED-4DF4-91D0-8384265D599E}"/>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ABEF1FB-2FFA-4CF2-A476-4A0A4FD384F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754C46CD-40D8-4ADB-A10D-629CF14F899D}"/>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E3D8B41-27CC-4437-8AC2-3CB32F8BD1AA}"/>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1660E98-F05E-4230-97A0-B9966D0406EC}"/>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89AD518-A96A-458A-8E04-986285A95B3F}"/>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B248D769-065D-4B0A-BF95-4FBF7A9E377A}"/>
            </a:ext>
          </a:extLst>
        </xdr:cNvPr>
        <xdr:cNvCxnSpPr/>
      </xdr:nvCxnSpPr>
      <xdr:spPr>
        <a:xfrm flipV="1">
          <a:off x="9429115" y="9696927"/>
          <a:ext cx="0" cy="135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C6038F59-88B6-4739-A660-3CCB0CC6FB29}"/>
            </a:ext>
          </a:extLst>
        </xdr:cNvPr>
        <xdr:cNvSpPr txBox="1"/>
      </xdr:nvSpPr>
      <xdr:spPr>
        <a:xfrm>
          <a:off x="946785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F2383231-29B5-4A55-AD9C-F91EABD8BA3C}"/>
            </a:ext>
          </a:extLst>
        </xdr:cNvPr>
        <xdr:cNvCxnSpPr/>
      </xdr:nvCxnSpPr>
      <xdr:spPr>
        <a:xfrm>
          <a:off x="9356090" y="1104699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5079C08-9C0F-405B-A232-F809325B0CA0}"/>
            </a:ext>
          </a:extLst>
        </xdr:cNvPr>
        <xdr:cNvSpPr txBox="1"/>
      </xdr:nvSpPr>
      <xdr:spPr>
        <a:xfrm>
          <a:off x="9467850" y="94778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07C21C53-00C0-4E8C-B688-2629F9382CFA}"/>
            </a:ext>
          </a:extLst>
        </xdr:cNvPr>
        <xdr:cNvCxnSpPr/>
      </xdr:nvCxnSpPr>
      <xdr:spPr>
        <a:xfrm>
          <a:off x="9356090" y="96969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11845BD-1E96-45D4-B970-1F85CB64CD6D}"/>
            </a:ext>
          </a:extLst>
        </xdr:cNvPr>
        <xdr:cNvSpPr txBox="1"/>
      </xdr:nvSpPr>
      <xdr:spPr>
        <a:xfrm>
          <a:off x="9467850" y="10639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11B972A0-9A51-459C-8326-C0857BB0A044}"/>
            </a:ext>
          </a:extLst>
        </xdr:cNvPr>
        <xdr:cNvSpPr/>
      </xdr:nvSpPr>
      <xdr:spPr>
        <a:xfrm>
          <a:off x="9394190" y="10657026"/>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1D62E844-1555-44DF-849D-AAB9F17A87E5}"/>
            </a:ext>
          </a:extLst>
        </xdr:cNvPr>
        <xdr:cNvSpPr/>
      </xdr:nvSpPr>
      <xdr:spPr>
        <a:xfrm>
          <a:off x="8632190" y="1065570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F46A64B5-90A4-4707-9B98-C20C22EAA220}"/>
            </a:ext>
          </a:extLst>
        </xdr:cNvPr>
        <xdr:cNvSpPr/>
      </xdr:nvSpPr>
      <xdr:spPr>
        <a:xfrm>
          <a:off x="7846060" y="1068668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38" name="フローチャート: 判断 237">
          <a:extLst>
            <a:ext uri="{FF2B5EF4-FFF2-40B4-BE49-F238E27FC236}">
              <a16:creationId xmlns:a16="http://schemas.microsoft.com/office/drawing/2014/main" id="{36534AF4-1111-41C8-95A6-E4AB0E143F17}"/>
            </a:ext>
          </a:extLst>
        </xdr:cNvPr>
        <xdr:cNvSpPr/>
      </xdr:nvSpPr>
      <xdr:spPr>
        <a:xfrm>
          <a:off x="7029450" y="105351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39" name="フローチャート: 判断 238">
          <a:extLst>
            <a:ext uri="{FF2B5EF4-FFF2-40B4-BE49-F238E27FC236}">
              <a16:creationId xmlns:a16="http://schemas.microsoft.com/office/drawing/2014/main" id="{8D6D7A2C-5A46-4761-BA37-BDA59B4D3CE4}"/>
            </a:ext>
          </a:extLst>
        </xdr:cNvPr>
        <xdr:cNvSpPr/>
      </xdr:nvSpPr>
      <xdr:spPr>
        <a:xfrm>
          <a:off x="6231890" y="105358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0D0FE1D-A426-49FC-B40D-05D5098F1E8C}"/>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D0C7B15-C096-47B3-9FA1-6E8911C4EF93}"/>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1D8E36-E3EA-4DAD-8241-F1B392CC7D0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1DCC3A-931A-450E-B405-E0BDE5AE230B}"/>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6E994C3-9AD7-41A3-852C-323558E146D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24896</xdr:rowOff>
    </xdr:from>
    <xdr:to>
      <xdr:col>55</xdr:col>
      <xdr:colOff>50800</xdr:colOff>
      <xdr:row>61</xdr:row>
      <xdr:rowOff>126496</xdr:rowOff>
    </xdr:to>
    <xdr:sp macro="" textlink="">
      <xdr:nvSpPr>
        <xdr:cNvPr id="245" name="楕円 244">
          <a:extLst>
            <a:ext uri="{FF2B5EF4-FFF2-40B4-BE49-F238E27FC236}">
              <a16:creationId xmlns:a16="http://schemas.microsoft.com/office/drawing/2014/main" id="{9709B1B6-7FB8-4AFB-A109-C7DC21411D1C}"/>
            </a:ext>
          </a:extLst>
        </xdr:cNvPr>
        <xdr:cNvSpPr/>
      </xdr:nvSpPr>
      <xdr:spPr>
        <a:xfrm>
          <a:off x="9394190" y="10479536"/>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47773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CF196B42-DB05-441B-9339-2F7EB4043EC5}"/>
            </a:ext>
          </a:extLst>
        </xdr:cNvPr>
        <xdr:cNvSpPr txBox="1"/>
      </xdr:nvSpPr>
      <xdr:spPr>
        <a:xfrm>
          <a:off x="9467850" y="103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40356</xdr:rowOff>
    </xdr:from>
    <xdr:to>
      <xdr:col>50</xdr:col>
      <xdr:colOff>165100</xdr:colOff>
      <xdr:row>61</xdr:row>
      <xdr:rowOff>141956</xdr:rowOff>
    </xdr:to>
    <xdr:sp macro="" textlink="">
      <xdr:nvSpPr>
        <xdr:cNvPr id="247" name="楕円 246">
          <a:extLst>
            <a:ext uri="{FF2B5EF4-FFF2-40B4-BE49-F238E27FC236}">
              <a16:creationId xmlns:a16="http://schemas.microsoft.com/office/drawing/2014/main" id="{2BB769E5-C30F-446D-86E5-BFFD9EB47611}"/>
            </a:ext>
          </a:extLst>
        </xdr:cNvPr>
        <xdr:cNvSpPr/>
      </xdr:nvSpPr>
      <xdr:spPr>
        <a:xfrm>
          <a:off x="8632190" y="1049880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75696</xdr:rowOff>
    </xdr:from>
    <xdr:to>
      <xdr:col>55</xdr:col>
      <xdr:colOff>0</xdr:colOff>
      <xdr:row>61</xdr:row>
      <xdr:rowOff>91156</xdr:rowOff>
    </xdr:to>
    <xdr:cxnSp macro="">
      <xdr:nvCxnSpPr>
        <xdr:cNvPr id="248" name="直線コネクタ 247">
          <a:extLst>
            <a:ext uri="{FF2B5EF4-FFF2-40B4-BE49-F238E27FC236}">
              <a16:creationId xmlns:a16="http://schemas.microsoft.com/office/drawing/2014/main" id="{A9F391D5-A025-4F40-AF3F-187CB8CC9AA6}"/>
            </a:ext>
          </a:extLst>
        </xdr:cNvPr>
        <xdr:cNvCxnSpPr/>
      </xdr:nvCxnSpPr>
      <xdr:spPr>
        <a:xfrm flipV="1">
          <a:off x="8686800" y="10534146"/>
          <a:ext cx="742950" cy="1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55622</xdr:rowOff>
    </xdr:from>
    <xdr:to>
      <xdr:col>46</xdr:col>
      <xdr:colOff>38100</xdr:colOff>
      <xdr:row>61</xdr:row>
      <xdr:rowOff>157222</xdr:rowOff>
    </xdr:to>
    <xdr:sp macro="" textlink="">
      <xdr:nvSpPr>
        <xdr:cNvPr id="249" name="楕円 248">
          <a:extLst>
            <a:ext uri="{FF2B5EF4-FFF2-40B4-BE49-F238E27FC236}">
              <a16:creationId xmlns:a16="http://schemas.microsoft.com/office/drawing/2014/main" id="{C4A24C3C-5C7D-412F-89BE-F2473C74E92A}"/>
            </a:ext>
          </a:extLst>
        </xdr:cNvPr>
        <xdr:cNvSpPr/>
      </xdr:nvSpPr>
      <xdr:spPr>
        <a:xfrm>
          <a:off x="7846060" y="1051788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91156</xdr:rowOff>
    </xdr:from>
    <xdr:to>
      <xdr:col>50</xdr:col>
      <xdr:colOff>114300</xdr:colOff>
      <xdr:row>61</xdr:row>
      <xdr:rowOff>106422</xdr:rowOff>
    </xdr:to>
    <xdr:cxnSp macro="">
      <xdr:nvCxnSpPr>
        <xdr:cNvPr id="250" name="直線コネクタ 249">
          <a:extLst>
            <a:ext uri="{FF2B5EF4-FFF2-40B4-BE49-F238E27FC236}">
              <a16:creationId xmlns:a16="http://schemas.microsoft.com/office/drawing/2014/main" id="{AD38D7DB-8962-4016-AFF7-562F58C3C227}"/>
            </a:ext>
          </a:extLst>
        </xdr:cNvPr>
        <xdr:cNvCxnSpPr/>
      </xdr:nvCxnSpPr>
      <xdr:spPr>
        <a:xfrm flipV="1">
          <a:off x="7889240" y="10553416"/>
          <a:ext cx="79756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67537</xdr:rowOff>
    </xdr:from>
    <xdr:to>
      <xdr:col>41</xdr:col>
      <xdr:colOff>101600</xdr:colOff>
      <xdr:row>61</xdr:row>
      <xdr:rowOff>169137</xdr:rowOff>
    </xdr:to>
    <xdr:sp macro="" textlink="">
      <xdr:nvSpPr>
        <xdr:cNvPr id="251" name="楕円 250">
          <a:extLst>
            <a:ext uri="{FF2B5EF4-FFF2-40B4-BE49-F238E27FC236}">
              <a16:creationId xmlns:a16="http://schemas.microsoft.com/office/drawing/2014/main" id="{4F18A188-9676-4F18-9B3E-A0782411209B}"/>
            </a:ext>
          </a:extLst>
        </xdr:cNvPr>
        <xdr:cNvSpPr/>
      </xdr:nvSpPr>
      <xdr:spPr>
        <a:xfrm>
          <a:off x="7029450" y="1052408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106422</xdr:rowOff>
    </xdr:from>
    <xdr:to>
      <xdr:col>45</xdr:col>
      <xdr:colOff>177800</xdr:colOff>
      <xdr:row>61</xdr:row>
      <xdr:rowOff>118337</xdr:rowOff>
    </xdr:to>
    <xdr:cxnSp macro="">
      <xdr:nvCxnSpPr>
        <xdr:cNvPr id="252" name="直線コネクタ 251">
          <a:extLst>
            <a:ext uri="{FF2B5EF4-FFF2-40B4-BE49-F238E27FC236}">
              <a16:creationId xmlns:a16="http://schemas.microsoft.com/office/drawing/2014/main" id="{F92E2DF3-86AC-4921-9D2D-4299CB57D78C}"/>
            </a:ext>
          </a:extLst>
        </xdr:cNvPr>
        <xdr:cNvCxnSpPr/>
      </xdr:nvCxnSpPr>
      <xdr:spPr>
        <a:xfrm flipV="1">
          <a:off x="7084060" y="10562967"/>
          <a:ext cx="80518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79840</xdr:rowOff>
    </xdr:from>
    <xdr:to>
      <xdr:col>36</xdr:col>
      <xdr:colOff>165100</xdr:colOff>
      <xdr:row>62</xdr:row>
      <xdr:rowOff>9990</xdr:rowOff>
    </xdr:to>
    <xdr:sp macro="" textlink="">
      <xdr:nvSpPr>
        <xdr:cNvPr id="253" name="楕円 252">
          <a:extLst>
            <a:ext uri="{FF2B5EF4-FFF2-40B4-BE49-F238E27FC236}">
              <a16:creationId xmlns:a16="http://schemas.microsoft.com/office/drawing/2014/main" id="{914087AE-53FB-4CDC-B29A-7881F32227DB}"/>
            </a:ext>
          </a:extLst>
        </xdr:cNvPr>
        <xdr:cNvSpPr/>
      </xdr:nvSpPr>
      <xdr:spPr>
        <a:xfrm>
          <a:off x="6231890" y="105382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118337</xdr:rowOff>
    </xdr:from>
    <xdr:to>
      <xdr:col>41</xdr:col>
      <xdr:colOff>50800</xdr:colOff>
      <xdr:row>61</xdr:row>
      <xdr:rowOff>130640</xdr:rowOff>
    </xdr:to>
    <xdr:cxnSp macro="">
      <xdr:nvCxnSpPr>
        <xdr:cNvPr id="254" name="直線コネクタ 253">
          <a:extLst>
            <a:ext uri="{FF2B5EF4-FFF2-40B4-BE49-F238E27FC236}">
              <a16:creationId xmlns:a16="http://schemas.microsoft.com/office/drawing/2014/main" id="{EBB855BB-1AED-4EE6-AC55-96C3390DFB31}"/>
            </a:ext>
          </a:extLst>
        </xdr:cNvPr>
        <xdr:cNvCxnSpPr/>
      </xdr:nvCxnSpPr>
      <xdr:spPr>
        <a:xfrm flipV="1">
          <a:off x="6286500" y="10578692"/>
          <a:ext cx="797560" cy="1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3475F90-BEF7-485A-81B5-D08BBAC43DAA}"/>
            </a:ext>
          </a:extLst>
        </xdr:cNvPr>
        <xdr:cNvSpPr txBox="1"/>
      </xdr:nvSpPr>
      <xdr:spPr>
        <a:xfrm>
          <a:off x="8401265" y="1075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EC6A1D5D-1C7D-4A23-BE58-A1DF4690A866}"/>
            </a:ext>
          </a:extLst>
        </xdr:cNvPr>
        <xdr:cNvSpPr txBox="1"/>
      </xdr:nvSpPr>
      <xdr:spPr>
        <a:xfrm>
          <a:off x="7610690"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169388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794FB850-886C-4F7B-B579-1B80CBC7D3C0}"/>
            </a:ext>
          </a:extLst>
        </xdr:cNvPr>
        <xdr:cNvSpPr txBox="1"/>
      </xdr:nvSpPr>
      <xdr:spPr>
        <a:xfrm>
          <a:off x="6822655" y="1063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24104</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CD63398-18A8-4BD6-A873-28823905F654}"/>
            </a:ext>
          </a:extLst>
        </xdr:cNvPr>
        <xdr:cNvSpPr txBox="1"/>
      </xdr:nvSpPr>
      <xdr:spPr>
        <a:xfrm>
          <a:off x="6007950" y="1030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158483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F4A957C-2F50-4F96-9F46-08F985956920}"/>
            </a:ext>
          </a:extLst>
        </xdr:cNvPr>
        <xdr:cNvSpPr txBox="1"/>
      </xdr:nvSpPr>
      <xdr:spPr>
        <a:xfrm>
          <a:off x="8401265" y="1027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2299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F43A3147-FFAD-4D63-8932-648C01AF8336}"/>
            </a:ext>
          </a:extLst>
        </xdr:cNvPr>
        <xdr:cNvSpPr txBox="1"/>
      </xdr:nvSpPr>
      <xdr:spPr>
        <a:xfrm>
          <a:off x="7610690" y="1028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14214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4EC9E1CC-2BA2-43F7-83FA-049AD066510F}"/>
            </a:ext>
          </a:extLst>
        </xdr:cNvPr>
        <xdr:cNvSpPr txBox="1"/>
      </xdr:nvSpPr>
      <xdr:spPr>
        <a:xfrm>
          <a:off x="6822655" y="1030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1117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61C7AA41-4582-4F9D-978B-FE265BEA6951}"/>
            </a:ext>
          </a:extLst>
        </xdr:cNvPr>
        <xdr:cNvSpPr txBox="1"/>
      </xdr:nvSpPr>
      <xdr:spPr>
        <a:xfrm>
          <a:off x="6007950" y="106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F7CE1496-D451-4FB4-B51B-3917ABDCECAC}"/>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822F584-B36A-4068-BA42-9198975930EC}"/>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EC32D07-8A81-4B78-8212-91F24217C489}"/>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2486C6A-7BB3-439E-BE93-A3C86AFFF6AD}"/>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F25C6CF-6F92-45A7-947B-CE5DB1DDEC6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15F0D38-D2E4-4EBD-9FF8-4707A718AAF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CCF5D66-D89C-4B49-BBF9-339A8416AC98}"/>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D97B8FA-2FEE-4DB1-8412-B3131BEC2EAD}"/>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D5AEAB7-BCBD-4418-A251-5D6860641EB2}"/>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76EBC8E-7C0B-4BE0-8059-19C76CCB9982}"/>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7EB0934-433F-45CC-8648-DDF5B0AD5410}"/>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933914D-6AA2-4355-BEBA-48349B128CE2}"/>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8818729-A7C7-4F35-A92D-CACD4297DA1B}"/>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984AE83-497B-4189-9D1B-3016D555A7C5}"/>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D59285A-A87F-462D-8C87-E98166292199}"/>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C8E55EF-D8F8-4B07-AD77-097D87C58BD2}"/>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28F5FF41-3AAD-4559-AC9E-728C9859C1FB}"/>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540A744-E138-4204-ADDB-8894D453AA3F}"/>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96EE3A9-0925-4627-88F7-58042CCA9023}"/>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8E2A51F6-2894-402D-8156-2C7F68936517}"/>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6E607AE3-8E34-4388-8103-5A9E4AB1D079}"/>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6D147BD-C77B-49A4-9F17-846C47049E2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F8461A2-5517-4650-95D9-E116D28A1BF1}"/>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7848A16-C084-4195-AB5E-B11A1F5AD4C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E22AB489-C171-4181-B05D-EED88BA9A871}"/>
            </a:ext>
          </a:extLst>
        </xdr:cNvPr>
        <xdr:cNvCxnSpPr/>
      </xdr:nvCxnSpPr>
      <xdr:spPr>
        <a:xfrm flipV="1">
          <a:off x="4173855" y="135826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7D5253DF-F693-4AB5-88ED-32E4B9324226}"/>
            </a:ext>
          </a:extLst>
        </xdr:cNvPr>
        <xdr:cNvSpPr txBox="1"/>
      </xdr:nvSpPr>
      <xdr:spPr>
        <a:xfrm>
          <a:off x="421259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343BE897-5E7C-4F8F-BEDC-035A23868482}"/>
            </a:ext>
          </a:extLst>
        </xdr:cNvPr>
        <xdr:cNvCxnSpPr/>
      </xdr:nvCxnSpPr>
      <xdr:spPr>
        <a:xfrm>
          <a:off x="4112260" y="1484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1ABDD6F5-BACF-4235-9075-63D5EFFDB0FA}"/>
            </a:ext>
          </a:extLst>
        </xdr:cNvPr>
        <xdr:cNvSpPr txBox="1"/>
      </xdr:nvSpPr>
      <xdr:spPr>
        <a:xfrm>
          <a:off x="421259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5544299E-1685-403C-B6FC-6AA2BBD6909E}"/>
            </a:ext>
          </a:extLst>
        </xdr:cNvPr>
        <xdr:cNvCxnSpPr/>
      </xdr:nvCxnSpPr>
      <xdr:spPr>
        <a:xfrm>
          <a:off x="4112260" y="13582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9CA232B8-639D-4B09-931B-025B14CA7EEF}"/>
            </a:ext>
          </a:extLst>
        </xdr:cNvPr>
        <xdr:cNvSpPr txBox="1"/>
      </xdr:nvSpPr>
      <xdr:spPr>
        <a:xfrm>
          <a:off x="4212590" y="14116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A9A19345-8BA9-44BB-B915-ED209B0D29AC}"/>
            </a:ext>
          </a:extLst>
        </xdr:cNvPr>
        <xdr:cNvSpPr/>
      </xdr:nvSpPr>
      <xdr:spPr>
        <a:xfrm>
          <a:off x="4131310" y="14269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D327A634-1DB1-4170-8349-751D8EB89A83}"/>
            </a:ext>
          </a:extLst>
        </xdr:cNvPr>
        <xdr:cNvSpPr/>
      </xdr:nvSpPr>
      <xdr:spPr>
        <a:xfrm>
          <a:off x="3388360" y="1427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00B88082-6E0D-43AA-B872-9164D0F1DB2A}"/>
            </a:ext>
          </a:extLst>
        </xdr:cNvPr>
        <xdr:cNvSpPr/>
      </xdr:nvSpPr>
      <xdr:spPr>
        <a:xfrm>
          <a:off x="2571750" y="142519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6" name="フローチャート: 判断 295">
          <a:extLst>
            <a:ext uri="{FF2B5EF4-FFF2-40B4-BE49-F238E27FC236}">
              <a16:creationId xmlns:a16="http://schemas.microsoft.com/office/drawing/2014/main" id="{9027E9F4-DA04-417B-8C95-3B11EB6861C2}"/>
            </a:ext>
          </a:extLst>
        </xdr:cNvPr>
        <xdr:cNvSpPr/>
      </xdr:nvSpPr>
      <xdr:spPr>
        <a:xfrm>
          <a:off x="1774190" y="141986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7" name="フローチャート: 判断 296">
          <a:extLst>
            <a:ext uri="{FF2B5EF4-FFF2-40B4-BE49-F238E27FC236}">
              <a16:creationId xmlns:a16="http://schemas.microsoft.com/office/drawing/2014/main" id="{D2A46504-1E46-4A66-8E41-B8DC3A106C2E}"/>
            </a:ext>
          </a:extLst>
        </xdr:cNvPr>
        <xdr:cNvSpPr/>
      </xdr:nvSpPr>
      <xdr:spPr>
        <a:xfrm>
          <a:off x="988060" y="141909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A4AE2BB-5F1A-4911-9922-73524E724F1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1EE8BD1-875F-48B0-8F12-51BA3BA058E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DED4B82-5C92-48E2-A901-BB02B260EC2E}"/>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6C04C3A-35E1-47B2-AFC9-C167CAAB534C}"/>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F3134BD-B1AF-411B-96DA-D5549F31333C}"/>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53975</xdr:rowOff>
    </xdr:from>
    <xdr:to>
      <xdr:col>24</xdr:col>
      <xdr:colOff>114300</xdr:colOff>
      <xdr:row>86</xdr:row>
      <xdr:rowOff>155575</xdr:rowOff>
    </xdr:to>
    <xdr:sp macro="" textlink="">
      <xdr:nvSpPr>
        <xdr:cNvPr id="303" name="楕円 302">
          <a:extLst>
            <a:ext uri="{FF2B5EF4-FFF2-40B4-BE49-F238E27FC236}">
              <a16:creationId xmlns:a16="http://schemas.microsoft.com/office/drawing/2014/main" id="{BDE2E48E-A31C-4508-BD98-6A30BAC8C8CC}"/>
            </a:ext>
          </a:extLst>
        </xdr:cNvPr>
        <xdr:cNvSpPr/>
      </xdr:nvSpPr>
      <xdr:spPr>
        <a:xfrm>
          <a:off x="4131310" y="148024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140352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6E81B4D-4F23-4B65-8734-D5E2371206BC}"/>
            </a:ext>
          </a:extLst>
        </xdr:cNvPr>
        <xdr:cNvSpPr txBox="1"/>
      </xdr:nvSpPr>
      <xdr:spPr>
        <a:xfrm>
          <a:off x="4212590" y="147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61595</xdr:rowOff>
    </xdr:from>
    <xdr:to>
      <xdr:col>20</xdr:col>
      <xdr:colOff>38100</xdr:colOff>
      <xdr:row>86</xdr:row>
      <xdr:rowOff>163195</xdr:rowOff>
    </xdr:to>
    <xdr:sp macro="" textlink="">
      <xdr:nvSpPr>
        <xdr:cNvPr id="305" name="楕円 304">
          <a:extLst>
            <a:ext uri="{FF2B5EF4-FFF2-40B4-BE49-F238E27FC236}">
              <a16:creationId xmlns:a16="http://schemas.microsoft.com/office/drawing/2014/main" id="{5218CDB6-B5F2-4D9B-9B98-14979ADE15FD}"/>
            </a:ext>
          </a:extLst>
        </xdr:cNvPr>
        <xdr:cNvSpPr/>
      </xdr:nvSpPr>
      <xdr:spPr>
        <a:xfrm>
          <a:off x="3388360" y="1480248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104775</xdr:rowOff>
    </xdr:from>
    <xdr:to>
      <xdr:col>24</xdr:col>
      <xdr:colOff>63500</xdr:colOff>
      <xdr:row>86</xdr:row>
      <xdr:rowOff>112395</xdr:rowOff>
    </xdr:to>
    <xdr:cxnSp macro="">
      <xdr:nvCxnSpPr>
        <xdr:cNvPr id="306" name="直線コネクタ 305">
          <a:extLst>
            <a:ext uri="{FF2B5EF4-FFF2-40B4-BE49-F238E27FC236}">
              <a16:creationId xmlns:a16="http://schemas.microsoft.com/office/drawing/2014/main" id="{D54CECE6-198F-416A-B276-DD4553F84006}"/>
            </a:ext>
          </a:extLst>
        </xdr:cNvPr>
        <xdr:cNvCxnSpPr/>
      </xdr:nvCxnSpPr>
      <xdr:spPr>
        <a:xfrm flipV="1">
          <a:off x="3431540" y="1484757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7" name="楕円 306">
          <a:extLst>
            <a:ext uri="{FF2B5EF4-FFF2-40B4-BE49-F238E27FC236}">
              <a16:creationId xmlns:a16="http://schemas.microsoft.com/office/drawing/2014/main" id="{CF12FC68-557A-4723-972E-EA6E4E3EB6A5}"/>
            </a:ext>
          </a:extLst>
        </xdr:cNvPr>
        <xdr:cNvSpPr/>
      </xdr:nvSpPr>
      <xdr:spPr>
        <a:xfrm>
          <a:off x="2571750" y="148043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112395</xdr:rowOff>
    </xdr:from>
    <xdr:to>
      <xdr:col>19</xdr:col>
      <xdr:colOff>177800</xdr:colOff>
      <xdr:row>86</xdr:row>
      <xdr:rowOff>114300</xdr:rowOff>
    </xdr:to>
    <xdr:cxnSp macro="">
      <xdr:nvCxnSpPr>
        <xdr:cNvPr id="308" name="直線コネクタ 307">
          <a:extLst>
            <a:ext uri="{FF2B5EF4-FFF2-40B4-BE49-F238E27FC236}">
              <a16:creationId xmlns:a16="http://schemas.microsoft.com/office/drawing/2014/main" id="{D6771974-F3BF-4AE6-BCA3-D4BDE270661E}"/>
            </a:ext>
          </a:extLst>
        </xdr:cNvPr>
        <xdr:cNvCxnSpPr/>
      </xdr:nvCxnSpPr>
      <xdr:spPr>
        <a:xfrm flipV="1">
          <a:off x="2626360" y="14857095"/>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59689</xdr:rowOff>
    </xdr:from>
    <xdr:to>
      <xdr:col>10</xdr:col>
      <xdr:colOff>165100</xdr:colOff>
      <xdr:row>86</xdr:row>
      <xdr:rowOff>161289</xdr:rowOff>
    </xdr:to>
    <xdr:sp macro="" textlink="">
      <xdr:nvSpPr>
        <xdr:cNvPr id="309" name="楕円 308">
          <a:extLst>
            <a:ext uri="{FF2B5EF4-FFF2-40B4-BE49-F238E27FC236}">
              <a16:creationId xmlns:a16="http://schemas.microsoft.com/office/drawing/2014/main" id="{8C3D4E05-10CE-4FF6-809F-E7B0CA45CBF2}"/>
            </a:ext>
          </a:extLst>
        </xdr:cNvPr>
        <xdr:cNvSpPr/>
      </xdr:nvSpPr>
      <xdr:spPr>
        <a:xfrm>
          <a:off x="1774190" y="1480057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110489</xdr:rowOff>
    </xdr:from>
    <xdr:to>
      <xdr:col>15</xdr:col>
      <xdr:colOff>50800</xdr:colOff>
      <xdr:row>86</xdr:row>
      <xdr:rowOff>114300</xdr:rowOff>
    </xdr:to>
    <xdr:cxnSp macro="">
      <xdr:nvCxnSpPr>
        <xdr:cNvPr id="310" name="直線コネクタ 309">
          <a:extLst>
            <a:ext uri="{FF2B5EF4-FFF2-40B4-BE49-F238E27FC236}">
              <a16:creationId xmlns:a16="http://schemas.microsoft.com/office/drawing/2014/main" id="{C2367FF8-62C2-4D94-A3C6-68DB9C98B5F6}"/>
            </a:ext>
          </a:extLst>
        </xdr:cNvPr>
        <xdr:cNvCxnSpPr/>
      </xdr:nvCxnSpPr>
      <xdr:spPr>
        <a:xfrm>
          <a:off x="1828800" y="14853284"/>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55880</xdr:rowOff>
    </xdr:from>
    <xdr:to>
      <xdr:col>6</xdr:col>
      <xdr:colOff>38100</xdr:colOff>
      <xdr:row>86</xdr:row>
      <xdr:rowOff>157480</xdr:rowOff>
    </xdr:to>
    <xdr:sp macro="" textlink="">
      <xdr:nvSpPr>
        <xdr:cNvPr id="311" name="楕円 310">
          <a:extLst>
            <a:ext uri="{FF2B5EF4-FFF2-40B4-BE49-F238E27FC236}">
              <a16:creationId xmlns:a16="http://schemas.microsoft.com/office/drawing/2014/main" id="{026C7B6A-4D3F-42EC-9D32-4DFFFFCC85B6}"/>
            </a:ext>
          </a:extLst>
        </xdr:cNvPr>
        <xdr:cNvSpPr/>
      </xdr:nvSpPr>
      <xdr:spPr>
        <a:xfrm>
          <a:off x="988060" y="148043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106680</xdr:rowOff>
    </xdr:from>
    <xdr:to>
      <xdr:col>10</xdr:col>
      <xdr:colOff>114300</xdr:colOff>
      <xdr:row>86</xdr:row>
      <xdr:rowOff>110489</xdr:rowOff>
    </xdr:to>
    <xdr:cxnSp macro="">
      <xdr:nvCxnSpPr>
        <xdr:cNvPr id="312" name="直線コネクタ 311">
          <a:extLst>
            <a:ext uri="{FF2B5EF4-FFF2-40B4-BE49-F238E27FC236}">
              <a16:creationId xmlns:a16="http://schemas.microsoft.com/office/drawing/2014/main" id="{FE6F9837-7CC7-4A60-9C76-A745D7F3C94D}"/>
            </a:ext>
          </a:extLst>
        </xdr:cNvPr>
        <xdr:cNvCxnSpPr/>
      </xdr:nvCxnSpPr>
      <xdr:spPr>
        <a:xfrm>
          <a:off x="1031240" y="14849475"/>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2E2E0910-D166-45D5-B7A1-E0445E56101A}"/>
            </a:ext>
          </a:extLst>
        </xdr:cNvPr>
        <xdr:cNvSpPr txBox="1"/>
      </xdr:nvSpPr>
      <xdr:spPr>
        <a:xfrm>
          <a:off x="3239144" y="140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8AAFE1C7-67FA-45FB-A61E-C8AEDAB56040}"/>
            </a:ext>
          </a:extLst>
        </xdr:cNvPr>
        <xdr:cNvSpPr txBox="1"/>
      </xdr:nvSpPr>
      <xdr:spPr>
        <a:xfrm>
          <a:off x="24390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5" name="n_3aveValue【公営住宅】&#10;有形固定資産減価償却率">
          <a:extLst>
            <a:ext uri="{FF2B5EF4-FFF2-40B4-BE49-F238E27FC236}">
              <a16:creationId xmlns:a16="http://schemas.microsoft.com/office/drawing/2014/main" id="{42CEEF10-2858-48BC-8F4D-2E4CF02F89F6}"/>
            </a:ext>
          </a:extLst>
        </xdr:cNvPr>
        <xdr:cNvSpPr txBox="1"/>
      </xdr:nvSpPr>
      <xdr:spPr>
        <a:xfrm>
          <a:off x="1641484" y="1397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6" name="n_4aveValue【公営住宅】&#10;有形固定資産減価償却率">
          <a:extLst>
            <a:ext uri="{FF2B5EF4-FFF2-40B4-BE49-F238E27FC236}">
              <a16:creationId xmlns:a16="http://schemas.microsoft.com/office/drawing/2014/main" id="{43FC7DD1-CE87-444C-8691-F633B263AEF2}"/>
            </a:ext>
          </a:extLst>
        </xdr:cNvPr>
        <xdr:cNvSpPr txBox="1"/>
      </xdr:nvSpPr>
      <xdr:spPr>
        <a:xfrm>
          <a:off x="85535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154322</xdr:rowOff>
    </xdr:from>
    <xdr:ext cx="405111" cy="259045"/>
    <xdr:sp macro="" textlink="">
      <xdr:nvSpPr>
        <xdr:cNvPr id="317" name="n_1mainValue【公営住宅】&#10;有形固定資産減価償却率">
          <a:extLst>
            <a:ext uri="{FF2B5EF4-FFF2-40B4-BE49-F238E27FC236}">
              <a16:creationId xmlns:a16="http://schemas.microsoft.com/office/drawing/2014/main" id="{8A6ABCC0-D7A9-4889-B8D4-DF3A102C9C94}"/>
            </a:ext>
          </a:extLst>
        </xdr:cNvPr>
        <xdr:cNvSpPr txBox="1"/>
      </xdr:nvSpPr>
      <xdr:spPr>
        <a:xfrm>
          <a:off x="3239144" y="1489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8" name="n_2mainValue【公営住宅】&#10;有形固定資産減価償却率">
          <a:extLst>
            <a:ext uri="{FF2B5EF4-FFF2-40B4-BE49-F238E27FC236}">
              <a16:creationId xmlns:a16="http://schemas.microsoft.com/office/drawing/2014/main" id="{89965B2A-5EEF-48EC-B04A-18310BBB41CE}"/>
            </a:ext>
          </a:extLst>
        </xdr:cNvPr>
        <xdr:cNvSpPr txBox="1"/>
      </xdr:nvSpPr>
      <xdr:spPr>
        <a:xfrm>
          <a:off x="2408632"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152416</xdr:rowOff>
    </xdr:from>
    <xdr:ext cx="405111" cy="259045"/>
    <xdr:sp macro="" textlink="">
      <xdr:nvSpPr>
        <xdr:cNvPr id="319" name="n_3mainValue【公営住宅】&#10;有形固定資産減価償却率">
          <a:extLst>
            <a:ext uri="{FF2B5EF4-FFF2-40B4-BE49-F238E27FC236}">
              <a16:creationId xmlns:a16="http://schemas.microsoft.com/office/drawing/2014/main" id="{9744FDE2-F7AD-4777-8404-B41D03538006}"/>
            </a:ext>
          </a:extLst>
        </xdr:cNvPr>
        <xdr:cNvSpPr txBox="1"/>
      </xdr:nvSpPr>
      <xdr:spPr>
        <a:xfrm>
          <a:off x="164148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148607</xdr:rowOff>
    </xdr:from>
    <xdr:ext cx="405111" cy="259045"/>
    <xdr:sp macro="" textlink="">
      <xdr:nvSpPr>
        <xdr:cNvPr id="320" name="n_4mainValue【公営住宅】&#10;有形固定資産減価償却率">
          <a:extLst>
            <a:ext uri="{FF2B5EF4-FFF2-40B4-BE49-F238E27FC236}">
              <a16:creationId xmlns:a16="http://schemas.microsoft.com/office/drawing/2014/main" id="{8670A9B9-1B87-400E-9164-BC3632331C7C}"/>
            </a:ext>
          </a:extLst>
        </xdr:cNvPr>
        <xdr:cNvSpPr txBox="1"/>
      </xdr:nvSpPr>
      <xdr:spPr>
        <a:xfrm>
          <a:off x="85535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A1DCE61-4BFA-4091-9FCC-36934C47ABBB}"/>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5BFC7D0-1790-4637-B9E7-0FC43655C599}"/>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AC2A094-3F11-4A74-97AE-6405BA53AC54}"/>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A9EBE73-11AF-4F45-80D7-FAB384631D5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251074A-292C-4F14-82AD-9A428E937D2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51DCAE9-32D8-459C-A7C5-FB6CB30CB4E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E07409B-2264-4CCF-B911-2297E114D545}"/>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8A3F5F7-D000-4D26-92AB-93E03AA3826A}"/>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CF5EED8-6A77-4C23-A3D3-99305A754FF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1A546B3-444F-4286-B93D-DED361464F3E}"/>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108CC3FE-3074-4EDF-8BB1-C7A22044C797}"/>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8EB2EC7D-15CA-4745-8796-FF293B8E1DED}"/>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4F05CC29-3EB3-43E3-996D-306B4D81EEB0}"/>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CB7A241F-91D2-453A-83FF-7179A4BE5377}"/>
            </a:ext>
          </a:extLst>
        </xdr:cNvPr>
        <xdr:cNvSpPr txBox="1"/>
      </xdr:nvSpPr>
      <xdr:spPr>
        <a:xfrm>
          <a:off x="5485961" y="144465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AB282C84-8B21-4F5E-9488-BEE44B68CCB2}"/>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50D495A4-56D4-4541-BB8A-2700B9B0C2E7}"/>
            </a:ext>
          </a:extLst>
        </xdr:cNvPr>
        <xdr:cNvSpPr txBox="1"/>
      </xdr:nvSpPr>
      <xdr:spPr>
        <a:xfrm>
          <a:off x="5485961" y="1411425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F3DE15FD-108E-4BF7-A7E7-1A13BC8A9E06}"/>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23036938-2A7E-4362-928C-E26C74294086}"/>
            </a:ext>
          </a:extLst>
        </xdr:cNvPr>
        <xdr:cNvSpPr txBox="1"/>
      </xdr:nvSpPr>
      <xdr:spPr>
        <a:xfrm>
          <a:off x="548596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13FE285D-614A-4DA9-B9C0-027DDFE83450}"/>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A1C3F4F0-C027-450F-9686-8057557468AB}"/>
            </a:ext>
          </a:extLst>
        </xdr:cNvPr>
        <xdr:cNvSpPr txBox="1"/>
      </xdr:nvSpPr>
      <xdr:spPr>
        <a:xfrm>
          <a:off x="5485961" y="1346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2EE29AC-C50C-4D06-A3D1-85EE6DC3F579}"/>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1DC7CDC4-7F88-4CBD-A23B-A85320022C7A}"/>
            </a:ext>
          </a:extLst>
        </xdr:cNvPr>
        <xdr:cNvSpPr txBox="1"/>
      </xdr:nvSpPr>
      <xdr:spPr>
        <a:xfrm>
          <a:off x="5485961" y="13136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650D3EB3-69D5-4EAA-B140-9D66B2CB5FE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71C955C4-6B18-4E19-BB35-7AD9B6FF5915}"/>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589FC7F7-3AF0-40BE-BBDA-E920B3E086C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5FF292C8-590B-406E-A4EC-8A4660B3895A}"/>
            </a:ext>
          </a:extLst>
        </xdr:cNvPr>
        <xdr:cNvCxnSpPr/>
      </xdr:nvCxnSpPr>
      <xdr:spPr>
        <a:xfrm flipV="1">
          <a:off x="9429115" y="13450063"/>
          <a:ext cx="0" cy="146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986FD6ED-E965-40A2-90C6-02EA5199C2A4}"/>
            </a:ext>
          </a:extLst>
        </xdr:cNvPr>
        <xdr:cNvSpPr txBox="1"/>
      </xdr:nvSpPr>
      <xdr:spPr>
        <a:xfrm>
          <a:off x="9467850" y="1491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AC2E2055-D7A7-497A-A590-6654D9FCCABA}"/>
            </a:ext>
          </a:extLst>
        </xdr:cNvPr>
        <xdr:cNvCxnSpPr/>
      </xdr:nvCxnSpPr>
      <xdr:spPr>
        <a:xfrm>
          <a:off x="9356090" y="1491544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F7FDE410-61EA-4FDD-B9AE-4A953990FFE0}"/>
            </a:ext>
          </a:extLst>
        </xdr:cNvPr>
        <xdr:cNvSpPr txBox="1"/>
      </xdr:nvSpPr>
      <xdr:spPr>
        <a:xfrm>
          <a:off x="9467850" y="132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8994D25C-4A21-443D-BFF5-2BB6A8B17FFE}"/>
            </a:ext>
          </a:extLst>
        </xdr:cNvPr>
        <xdr:cNvCxnSpPr/>
      </xdr:nvCxnSpPr>
      <xdr:spPr>
        <a:xfrm>
          <a:off x="9356090" y="1345006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73F0062B-A4FA-4B35-8232-C494585F1A4C}"/>
            </a:ext>
          </a:extLst>
        </xdr:cNvPr>
        <xdr:cNvSpPr txBox="1"/>
      </xdr:nvSpPr>
      <xdr:spPr>
        <a:xfrm>
          <a:off x="946785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DAF6EA4B-0959-4925-94A5-DDE054B0DC19}"/>
            </a:ext>
          </a:extLst>
        </xdr:cNvPr>
        <xdr:cNvSpPr/>
      </xdr:nvSpPr>
      <xdr:spPr>
        <a:xfrm>
          <a:off x="9394190" y="14800079"/>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08AD2448-B912-4BB4-A673-1E95FA3CFB8F}"/>
            </a:ext>
          </a:extLst>
        </xdr:cNvPr>
        <xdr:cNvSpPr/>
      </xdr:nvSpPr>
      <xdr:spPr>
        <a:xfrm>
          <a:off x="8632190" y="1480334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C02AEA08-FBD6-42CC-ACFD-D99C980988A5}"/>
            </a:ext>
          </a:extLst>
        </xdr:cNvPr>
        <xdr:cNvSpPr/>
      </xdr:nvSpPr>
      <xdr:spPr>
        <a:xfrm>
          <a:off x="7846060" y="14802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5" name="フローチャート: 判断 354">
          <a:extLst>
            <a:ext uri="{FF2B5EF4-FFF2-40B4-BE49-F238E27FC236}">
              <a16:creationId xmlns:a16="http://schemas.microsoft.com/office/drawing/2014/main" id="{F6CD6ED9-48DC-4C66-BA2B-ACE9A96145B1}"/>
            </a:ext>
          </a:extLst>
        </xdr:cNvPr>
        <xdr:cNvSpPr/>
      </xdr:nvSpPr>
      <xdr:spPr>
        <a:xfrm>
          <a:off x="7029450" y="148220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56" name="フローチャート: 判断 355">
          <a:extLst>
            <a:ext uri="{FF2B5EF4-FFF2-40B4-BE49-F238E27FC236}">
              <a16:creationId xmlns:a16="http://schemas.microsoft.com/office/drawing/2014/main" id="{2F0DE1EE-D0FB-4994-A6E9-8CE34B28090D}"/>
            </a:ext>
          </a:extLst>
        </xdr:cNvPr>
        <xdr:cNvSpPr/>
      </xdr:nvSpPr>
      <xdr:spPr>
        <a:xfrm>
          <a:off x="6231890" y="148209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A6AA491-FA92-48AC-B200-4D4510BADCCA}"/>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ED81A96-C773-4E70-8E40-FEC331A4339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C3035C4-910C-4A46-90CD-7A240B81A032}"/>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6C8C647-7A09-4598-BB29-803B9E5C1EDD}"/>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A6E52D1-3351-4E13-8942-2849B26DF60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109438</xdr:rowOff>
    </xdr:from>
    <xdr:to>
      <xdr:col>55</xdr:col>
      <xdr:colOff>50800</xdr:colOff>
      <xdr:row>87</xdr:row>
      <xdr:rowOff>39588</xdr:rowOff>
    </xdr:to>
    <xdr:sp macro="" textlink="">
      <xdr:nvSpPr>
        <xdr:cNvPr id="362" name="楕円 361">
          <a:extLst>
            <a:ext uri="{FF2B5EF4-FFF2-40B4-BE49-F238E27FC236}">
              <a16:creationId xmlns:a16="http://schemas.microsoft.com/office/drawing/2014/main" id="{A0FD0D25-E63C-4C0B-A342-75DE4F9971D5}"/>
            </a:ext>
          </a:extLst>
        </xdr:cNvPr>
        <xdr:cNvSpPr/>
      </xdr:nvSpPr>
      <xdr:spPr>
        <a:xfrm>
          <a:off x="9394190" y="1485223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29997</xdr:rowOff>
    </xdr:from>
    <xdr:ext cx="469744" cy="259045"/>
    <xdr:sp macro="" textlink="">
      <xdr:nvSpPr>
        <xdr:cNvPr id="363" name="【公営住宅】&#10;一人当たり面積該当値テキスト">
          <a:extLst>
            <a:ext uri="{FF2B5EF4-FFF2-40B4-BE49-F238E27FC236}">
              <a16:creationId xmlns:a16="http://schemas.microsoft.com/office/drawing/2014/main" id="{F6888582-3485-4D63-813A-A18CE6C2E4B6}"/>
            </a:ext>
          </a:extLst>
        </xdr:cNvPr>
        <xdr:cNvSpPr txBox="1"/>
      </xdr:nvSpPr>
      <xdr:spPr>
        <a:xfrm>
          <a:off x="9467850" y="14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109601</xdr:rowOff>
    </xdr:from>
    <xdr:to>
      <xdr:col>50</xdr:col>
      <xdr:colOff>165100</xdr:colOff>
      <xdr:row>87</xdr:row>
      <xdr:rowOff>39751</xdr:rowOff>
    </xdr:to>
    <xdr:sp macro="" textlink="">
      <xdr:nvSpPr>
        <xdr:cNvPr id="364" name="楕円 363">
          <a:extLst>
            <a:ext uri="{FF2B5EF4-FFF2-40B4-BE49-F238E27FC236}">
              <a16:creationId xmlns:a16="http://schemas.microsoft.com/office/drawing/2014/main" id="{8A80E714-8616-4D02-AB70-21BB9141807D}"/>
            </a:ext>
          </a:extLst>
        </xdr:cNvPr>
        <xdr:cNvSpPr/>
      </xdr:nvSpPr>
      <xdr:spPr>
        <a:xfrm>
          <a:off x="8632190" y="1485239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160238</xdr:rowOff>
    </xdr:from>
    <xdr:to>
      <xdr:col>55</xdr:col>
      <xdr:colOff>0</xdr:colOff>
      <xdr:row>86</xdr:row>
      <xdr:rowOff>160401</xdr:rowOff>
    </xdr:to>
    <xdr:cxnSp macro="">
      <xdr:nvCxnSpPr>
        <xdr:cNvPr id="365" name="直線コネクタ 364">
          <a:extLst>
            <a:ext uri="{FF2B5EF4-FFF2-40B4-BE49-F238E27FC236}">
              <a16:creationId xmlns:a16="http://schemas.microsoft.com/office/drawing/2014/main" id="{05F83297-C76A-41F3-882D-0B47817AC035}"/>
            </a:ext>
          </a:extLst>
        </xdr:cNvPr>
        <xdr:cNvCxnSpPr/>
      </xdr:nvCxnSpPr>
      <xdr:spPr>
        <a:xfrm flipV="1">
          <a:off x="8686800" y="14906843"/>
          <a:ext cx="74295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109764</xdr:rowOff>
    </xdr:from>
    <xdr:to>
      <xdr:col>46</xdr:col>
      <xdr:colOff>38100</xdr:colOff>
      <xdr:row>87</xdr:row>
      <xdr:rowOff>39914</xdr:rowOff>
    </xdr:to>
    <xdr:sp macro="" textlink="">
      <xdr:nvSpPr>
        <xdr:cNvPr id="366" name="楕円 365">
          <a:extLst>
            <a:ext uri="{FF2B5EF4-FFF2-40B4-BE49-F238E27FC236}">
              <a16:creationId xmlns:a16="http://schemas.microsoft.com/office/drawing/2014/main" id="{4110859D-8EDE-4FEA-BD3F-F0FAE0A9DA70}"/>
            </a:ext>
          </a:extLst>
        </xdr:cNvPr>
        <xdr:cNvSpPr/>
      </xdr:nvSpPr>
      <xdr:spPr>
        <a:xfrm>
          <a:off x="7846060" y="148525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160401</xdr:rowOff>
    </xdr:from>
    <xdr:to>
      <xdr:col>50</xdr:col>
      <xdr:colOff>114300</xdr:colOff>
      <xdr:row>86</xdr:row>
      <xdr:rowOff>160564</xdr:rowOff>
    </xdr:to>
    <xdr:cxnSp macro="">
      <xdr:nvCxnSpPr>
        <xdr:cNvPr id="367" name="直線コネクタ 366">
          <a:extLst>
            <a:ext uri="{FF2B5EF4-FFF2-40B4-BE49-F238E27FC236}">
              <a16:creationId xmlns:a16="http://schemas.microsoft.com/office/drawing/2014/main" id="{06FC6C4F-30AB-4594-AE26-A17CFC7B0A37}"/>
            </a:ext>
          </a:extLst>
        </xdr:cNvPr>
        <xdr:cNvCxnSpPr/>
      </xdr:nvCxnSpPr>
      <xdr:spPr>
        <a:xfrm flipV="1">
          <a:off x="7889240" y="14907006"/>
          <a:ext cx="79756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109829</xdr:rowOff>
    </xdr:from>
    <xdr:to>
      <xdr:col>41</xdr:col>
      <xdr:colOff>101600</xdr:colOff>
      <xdr:row>87</xdr:row>
      <xdr:rowOff>39979</xdr:rowOff>
    </xdr:to>
    <xdr:sp macro="" textlink="">
      <xdr:nvSpPr>
        <xdr:cNvPr id="368" name="楕円 367">
          <a:extLst>
            <a:ext uri="{FF2B5EF4-FFF2-40B4-BE49-F238E27FC236}">
              <a16:creationId xmlns:a16="http://schemas.microsoft.com/office/drawing/2014/main" id="{E6BF7AB6-779B-4194-A57F-18CFC8E9D7EF}"/>
            </a:ext>
          </a:extLst>
        </xdr:cNvPr>
        <xdr:cNvSpPr/>
      </xdr:nvSpPr>
      <xdr:spPr>
        <a:xfrm>
          <a:off x="7029450" y="148526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160564</xdr:rowOff>
    </xdr:from>
    <xdr:to>
      <xdr:col>45</xdr:col>
      <xdr:colOff>177800</xdr:colOff>
      <xdr:row>86</xdr:row>
      <xdr:rowOff>160629</xdr:rowOff>
    </xdr:to>
    <xdr:cxnSp macro="">
      <xdr:nvCxnSpPr>
        <xdr:cNvPr id="369" name="直線コネクタ 368">
          <a:extLst>
            <a:ext uri="{FF2B5EF4-FFF2-40B4-BE49-F238E27FC236}">
              <a16:creationId xmlns:a16="http://schemas.microsoft.com/office/drawing/2014/main" id="{A3EA7A37-8F13-4E22-B53C-9B56FFF3EC66}"/>
            </a:ext>
          </a:extLst>
        </xdr:cNvPr>
        <xdr:cNvCxnSpPr/>
      </xdr:nvCxnSpPr>
      <xdr:spPr>
        <a:xfrm flipV="1">
          <a:off x="7084060" y="14907169"/>
          <a:ext cx="80518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109796</xdr:rowOff>
    </xdr:from>
    <xdr:to>
      <xdr:col>36</xdr:col>
      <xdr:colOff>165100</xdr:colOff>
      <xdr:row>87</xdr:row>
      <xdr:rowOff>39946</xdr:rowOff>
    </xdr:to>
    <xdr:sp macro="" textlink="">
      <xdr:nvSpPr>
        <xdr:cNvPr id="370" name="楕円 369">
          <a:extLst>
            <a:ext uri="{FF2B5EF4-FFF2-40B4-BE49-F238E27FC236}">
              <a16:creationId xmlns:a16="http://schemas.microsoft.com/office/drawing/2014/main" id="{A0E4AB1D-0232-473A-8210-B07AAA996404}"/>
            </a:ext>
          </a:extLst>
        </xdr:cNvPr>
        <xdr:cNvSpPr/>
      </xdr:nvSpPr>
      <xdr:spPr>
        <a:xfrm>
          <a:off x="6231890" y="1485259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160596</xdr:rowOff>
    </xdr:from>
    <xdr:to>
      <xdr:col>41</xdr:col>
      <xdr:colOff>50800</xdr:colOff>
      <xdr:row>86</xdr:row>
      <xdr:rowOff>160629</xdr:rowOff>
    </xdr:to>
    <xdr:cxnSp macro="">
      <xdr:nvCxnSpPr>
        <xdr:cNvPr id="371" name="直線コネクタ 370">
          <a:extLst>
            <a:ext uri="{FF2B5EF4-FFF2-40B4-BE49-F238E27FC236}">
              <a16:creationId xmlns:a16="http://schemas.microsoft.com/office/drawing/2014/main" id="{3BAA20D0-EE3F-436A-9669-25F52A51C383}"/>
            </a:ext>
          </a:extLst>
        </xdr:cNvPr>
        <xdr:cNvCxnSpPr/>
      </xdr:nvCxnSpPr>
      <xdr:spPr>
        <a:xfrm>
          <a:off x="6286500" y="14907201"/>
          <a:ext cx="79756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F946F792-F84B-49FD-B829-C367DE4AD76C}"/>
            </a:ext>
          </a:extLst>
        </xdr:cNvPr>
        <xdr:cNvSpPr txBox="1"/>
      </xdr:nvSpPr>
      <xdr:spPr>
        <a:xfrm>
          <a:off x="845446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D6D40C09-3509-4DEF-9567-7B93EA03A2B6}"/>
            </a:ext>
          </a:extLst>
        </xdr:cNvPr>
        <xdr:cNvSpPr txBox="1"/>
      </xdr:nvSpPr>
      <xdr:spPr>
        <a:xfrm>
          <a:off x="767341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4" name="n_3aveValue【公営住宅】&#10;一人当たり面積">
          <a:extLst>
            <a:ext uri="{FF2B5EF4-FFF2-40B4-BE49-F238E27FC236}">
              <a16:creationId xmlns:a16="http://schemas.microsoft.com/office/drawing/2014/main" id="{98F7A0D4-82B5-4FDD-A669-F0B05736BE8F}"/>
            </a:ext>
          </a:extLst>
        </xdr:cNvPr>
        <xdr:cNvSpPr txBox="1"/>
      </xdr:nvSpPr>
      <xdr:spPr>
        <a:xfrm>
          <a:off x="6866332" y="1459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75" name="n_4aveValue【公営住宅】&#10;一人当たり面積">
          <a:extLst>
            <a:ext uri="{FF2B5EF4-FFF2-40B4-BE49-F238E27FC236}">
              <a16:creationId xmlns:a16="http://schemas.microsoft.com/office/drawing/2014/main" id="{923BD72E-8DEA-4685-85A0-4F45744E95A2}"/>
            </a:ext>
          </a:extLst>
        </xdr:cNvPr>
        <xdr:cNvSpPr txBox="1"/>
      </xdr:nvSpPr>
      <xdr:spPr>
        <a:xfrm>
          <a:off x="6068772" y="145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30878</xdr:rowOff>
    </xdr:from>
    <xdr:ext cx="469744" cy="259045"/>
    <xdr:sp macro="" textlink="">
      <xdr:nvSpPr>
        <xdr:cNvPr id="376" name="n_1mainValue【公営住宅】&#10;一人当たり面積">
          <a:extLst>
            <a:ext uri="{FF2B5EF4-FFF2-40B4-BE49-F238E27FC236}">
              <a16:creationId xmlns:a16="http://schemas.microsoft.com/office/drawing/2014/main" id="{C0B65536-A4B8-4BB3-966D-BAFB78C3201D}"/>
            </a:ext>
          </a:extLst>
        </xdr:cNvPr>
        <xdr:cNvSpPr txBox="1"/>
      </xdr:nvSpPr>
      <xdr:spPr>
        <a:xfrm>
          <a:off x="8454467" y="1494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31041</xdr:rowOff>
    </xdr:from>
    <xdr:ext cx="469744" cy="259045"/>
    <xdr:sp macro="" textlink="">
      <xdr:nvSpPr>
        <xdr:cNvPr id="377" name="n_2mainValue【公営住宅】&#10;一人当たり面積">
          <a:extLst>
            <a:ext uri="{FF2B5EF4-FFF2-40B4-BE49-F238E27FC236}">
              <a16:creationId xmlns:a16="http://schemas.microsoft.com/office/drawing/2014/main" id="{3FBBA01A-7517-447D-BD53-C704BCAEB4DC}"/>
            </a:ext>
          </a:extLst>
        </xdr:cNvPr>
        <xdr:cNvSpPr txBox="1"/>
      </xdr:nvSpPr>
      <xdr:spPr>
        <a:xfrm>
          <a:off x="7673417" y="14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31106</xdr:rowOff>
    </xdr:from>
    <xdr:ext cx="469744" cy="259045"/>
    <xdr:sp macro="" textlink="">
      <xdr:nvSpPr>
        <xdr:cNvPr id="378" name="n_3mainValue【公営住宅】&#10;一人当たり面積">
          <a:extLst>
            <a:ext uri="{FF2B5EF4-FFF2-40B4-BE49-F238E27FC236}">
              <a16:creationId xmlns:a16="http://schemas.microsoft.com/office/drawing/2014/main" id="{705BA06C-44BA-4763-971C-AFD641C591CF}"/>
            </a:ext>
          </a:extLst>
        </xdr:cNvPr>
        <xdr:cNvSpPr txBox="1"/>
      </xdr:nvSpPr>
      <xdr:spPr>
        <a:xfrm>
          <a:off x="6866332" y="1494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31073</xdr:rowOff>
    </xdr:from>
    <xdr:ext cx="469744" cy="259045"/>
    <xdr:sp macro="" textlink="">
      <xdr:nvSpPr>
        <xdr:cNvPr id="379" name="n_4mainValue【公営住宅】&#10;一人当たり面積">
          <a:extLst>
            <a:ext uri="{FF2B5EF4-FFF2-40B4-BE49-F238E27FC236}">
              <a16:creationId xmlns:a16="http://schemas.microsoft.com/office/drawing/2014/main" id="{695B0D2E-66D9-4CB6-B065-1357206BB592}"/>
            </a:ext>
          </a:extLst>
        </xdr:cNvPr>
        <xdr:cNvSpPr txBox="1"/>
      </xdr:nvSpPr>
      <xdr:spPr>
        <a:xfrm>
          <a:off x="6068772" y="1494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D285BA5-0347-4520-B5C9-0D3FC8738845}"/>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73FB45F3-2576-46D7-9804-B51629B931F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2310620-7330-4C12-BDA5-D6BDDA2ACC08}"/>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D1AB006-9953-4711-8FA1-9B4DF547DDAA}"/>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E87AB705-2F5E-4028-A00C-B1C5C39AB752}"/>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0FBF5AC-2FF1-4BF6-974C-C149933F1274}"/>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4CAAAA6-1B4B-498B-BA2D-6B1870A65FC7}"/>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5E1A7444-3581-4C1F-854D-23632BAB01B3}"/>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CAA85A70-D2C3-4852-A075-B93EA6B1A886}"/>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6ADBAAB-DCD9-47D2-9249-A630F28D20D3}"/>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53D9228-E7A5-42C9-B867-CA1EE74512C9}"/>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71D9EF2A-75CC-4BED-B995-AD1C4AB6D9C4}"/>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B35C961A-EECB-462C-95E5-0B86D9E22C49}"/>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F307B79B-891B-4593-A770-614230D9A52E}"/>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7361C771-4CA4-4FAD-BF8D-0100E42B3266}"/>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F75E3C77-5259-4CB4-8679-EEEE5E1BAFA0}"/>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A09D9FA2-3AE5-4426-BBB6-0D791CD849EC}"/>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BD43EBE3-21AF-40B2-A016-10331D0029AF}"/>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7B5254B2-DDA7-49BF-A1F8-44F5CA07C0AA}"/>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8174EEF-5A71-4FF6-BF71-65296830A34A}"/>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F51B3E97-3E4A-46DF-ACD7-9EE5707D3FE3}"/>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6A24F648-F577-4406-9233-1BA3DABB12FE}"/>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911FDEA0-254B-4C71-8B45-3E4B5DD7483A}"/>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9276811F-DC52-42E0-B1D4-4247369319A9}"/>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D127A78B-9FF1-4E7C-8B38-DD20EB557604}"/>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B5E7D294-0D27-4BCB-ABAC-BAA3751A0580}"/>
            </a:ext>
          </a:extLst>
        </xdr:cNvPr>
        <xdr:cNvCxnSpPr/>
      </xdr:nvCxnSpPr>
      <xdr:spPr>
        <a:xfrm flipV="1">
          <a:off x="4173855" y="17190448"/>
          <a:ext cx="0" cy="153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A0101F10-FF46-466D-946F-51C588E9AEFF}"/>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89B87A6E-CF75-4359-8FA2-C0A056E0CB94}"/>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9B3F1B31-D7CA-4B4A-9589-8FD2A5A98616}"/>
            </a:ext>
          </a:extLst>
        </xdr:cNvPr>
        <xdr:cNvSpPr txBox="1"/>
      </xdr:nvSpPr>
      <xdr:spPr>
        <a:xfrm>
          <a:off x="4212590" y="16965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7CD8B62C-7F39-40D9-A8D5-E36ACCE2536D}"/>
            </a:ext>
          </a:extLst>
        </xdr:cNvPr>
        <xdr:cNvCxnSpPr/>
      </xdr:nvCxnSpPr>
      <xdr:spPr>
        <a:xfrm>
          <a:off x="4112260" y="171904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BB33D4DE-7D66-4EB7-B41F-7772B886DDFD}"/>
            </a:ext>
          </a:extLst>
        </xdr:cNvPr>
        <xdr:cNvSpPr txBox="1"/>
      </xdr:nvSpPr>
      <xdr:spPr>
        <a:xfrm>
          <a:off x="4212590" y="18137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D2E8AB89-B0E0-4130-84CD-3DD43A69114E}"/>
            </a:ext>
          </a:extLst>
        </xdr:cNvPr>
        <xdr:cNvSpPr/>
      </xdr:nvSpPr>
      <xdr:spPr>
        <a:xfrm>
          <a:off x="4131310" y="181550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0AF3F33F-9704-45BF-B8BB-3BE1CFDE0DEC}"/>
            </a:ext>
          </a:extLst>
        </xdr:cNvPr>
        <xdr:cNvSpPr/>
      </xdr:nvSpPr>
      <xdr:spPr>
        <a:xfrm>
          <a:off x="3388360" y="1812426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CF95C35F-CDD1-46EA-B636-D82EEFD3F923}"/>
            </a:ext>
          </a:extLst>
        </xdr:cNvPr>
        <xdr:cNvSpPr/>
      </xdr:nvSpPr>
      <xdr:spPr>
        <a:xfrm>
          <a:off x="2571750" y="1807990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4" name="フローチャート: 判断 413">
          <a:extLst>
            <a:ext uri="{FF2B5EF4-FFF2-40B4-BE49-F238E27FC236}">
              <a16:creationId xmlns:a16="http://schemas.microsoft.com/office/drawing/2014/main" id="{639A3236-7839-44CF-A4E5-5287C29418FF}"/>
            </a:ext>
          </a:extLst>
        </xdr:cNvPr>
        <xdr:cNvSpPr/>
      </xdr:nvSpPr>
      <xdr:spPr>
        <a:xfrm>
          <a:off x="1774190" y="1798356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5" name="フローチャート: 判断 414">
          <a:extLst>
            <a:ext uri="{FF2B5EF4-FFF2-40B4-BE49-F238E27FC236}">
              <a16:creationId xmlns:a16="http://schemas.microsoft.com/office/drawing/2014/main" id="{A44F5C91-F525-40D8-96B4-5248832A51DE}"/>
            </a:ext>
          </a:extLst>
        </xdr:cNvPr>
        <xdr:cNvSpPr/>
      </xdr:nvSpPr>
      <xdr:spPr>
        <a:xfrm>
          <a:off x="988060" y="179544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F025C3C-DB33-449A-9713-37FEA0608BCE}"/>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77610D6-27BD-4FB6-84AD-A6F280C5A16D}"/>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B9BC8F3-9FA1-46FC-B2A6-C9916D302A77}"/>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ED8C5B7-63A5-41AF-A574-3B6681B16698}"/>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49B1524-ED89-4A0F-A0CC-964CB80E3D6C}"/>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72752</xdr:rowOff>
    </xdr:from>
    <xdr:to>
      <xdr:col>24</xdr:col>
      <xdr:colOff>114300</xdr:colOff>
      <xdr:row>105</xdr:row>
      <xdr:rowOff>2902</xdr:rowOff>
    </xdr:to>
    <xdr:sp macro="" textlink="">
      <xdr:nvSpPr>
        <xdr:cNvPr id="421" name="楕円 420">
          <a:extLst>
            <a:ext uri="{FF2B5EF4-FFF2-40B4-BE49-F238E27FC236}">
              <a16:creationId xmlns:a16="http://schemas.microsoft.com/office/drawing/2014/main" id="{6FBF2546-0570-49F5-A9F6-0D7AAF0B1D3F}"/>
            </a:ext>
          </a:extLst>
        </xdr:cNvPr>
        <xdr:cNvSpPr/>
      </xdr:nvSpPr>
      <xdr:spPr>
        <a:xfrm>
          <a:off x="4131310" y="1790355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95629</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11D76EA2-BFE9-4262-A640-F60F7986D271}"/>
            </a:ext>
          </a:extLst>
        </xdr:cNvPr>
        <xdr:cNvSpPr txBox="1"/>
      </xdr:nvSpPr>
      <xdr:spPr>
        <a:xfrm>
          <a:off x="4212590" y="1775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41729</xdr:rowOff>
    </xdr:from>
    <xdr:to>
      <xdr:col>20</xdr:col>
      <xdr:colOff>38100</xdr:colOff>
      <xdr:row>104</xdr:row>
      <xdr:rowOff>143329</xdr:rowOff>
    </xdr:to>
    <xdr:sp macro="" textlink="">
      <xdr:nvSpPr>
        <xdr:cNvPr id="423" name="楕円 422">
          <a:extLst>
            <a:ext uri="{FF2B5EF4-FFF2-40B4-BE49-F238E27FC236}">
              <a16:creationId xmlns:a16="http://schemas.microsoft.com/office/drawing/2014/main" id="{E44AECE7-6039-462A-82B3-2A5309BDE24B}"/>
            </a:ext>
          </a:extLst>
        </xdr:cNvPr>
        <xdr:cNvSpPr/>
      </xdr:nvSpPr>
      <xdr:spPr>
        <a:xfrm>
          <a:off x="3388360" y="178725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92529</xdr:rowOff>
    </xdr:from>
    <xdr:to>
      <xdr:col>24</xdr:col>
      <xdr:colOff>63500</xdr:colOff>
      <xdr:row>104</xdr:row>
      <xdr:rowOff>123552</xdr:rowOff>
    </xdr:to>
    <xdr:cxnSp macro="">
      <xdr:nvCxnSpPr>
        <xdr:cNvPr id="424" name="直線コネクタ 423">
          <a:extLst>
            <a:ext uri="{FF2B5EF4-FFF2-40B4-BE49-F238E27FC236}">
              <a16:creationId xmlns:a16="http://schemas.microsoft.com/office/drawing/2014/main" id="{87E2E1D3-C3FD-4DF0-89BC-F97B6C7348F2}"/>
            </a:ext>
          </a:extLst>
        </xdr:cNvPr>
        <xdr:cNvCxnSpPr/>
      </xdr:nvCxnSpPr>
      <xdr:spPr>
        <a:xfrm>
          <a:off x="3431540" y="17927139"/>
          <a:ext cx="742950" cy="2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xdr:rowOff>
    </xdr:from>
    <xdr:to>
      <xdr:col>15</xdr:col>
      <xdr:colOff>101600</xdr:colOff>
      <xdr:row>104</xdr:row>
      <xdr:rowOff>110671</xdr:rowOff>
    </xdr:to>
    <xdr:sp macro="" textlink="">
      <xdr:nvSpPr>
        <xdr:cNvPr id="425" name="楕円 424">
          <a:extLst>
            <a:ext uri="{FF2B5EF4-FFF2-40B4-BE49-F238E27FC236}">
              <a16:creationId xmlns:a16="http://schemas.microsoft.com/office/drawing/2014/main" id="{3E165AEB-35D5-40D9-B92B-B3E32DEF2746}"/>
            </a:ext>
          </a:extLst>
        </xdr:cNvPr>
        <xdr:cNvSpPr/>
      </xdr:nvSpPr>
      <xdr:spPr>
        <a:xfrm>
          <a:off x="2571750" y="1784177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59871</xdr:rowOff>
    </xdr:from>
    <xdr:to>
      <xdr:col>19</xdr:col>
      <xdr:colOff>177800</xdr:colOff>
      <xdr:row>104</xdr:row>
      <xdr:rowOff>92529</xdr:rowOff>
    </xdr:to>
    <xdr:cxnSp macro="">
      <xdr:nvCxnSpPr>
        <xdr:cNvPr id="426" name="直線コネクタ 425">
          <a:extLst>
            <a:ext uri="{FF2B5EF4-FFF2-40B4-BE49-F238E27FC236}">
              <a16:creationId xmlns:a16="http://schemas.microsoft.com/office/drawing/2014/main" id="{57E8F95F-04D2-4A2C-8C5D-DC78E34ACF2A}"/>
            </a:ext>
          </a:extLst>
        </xdr:cNvPr>
        <xdr:cNvCxnSpPr/>
      </xdr:nvCxnSpPr>
      <xdr:spPr>
        <a:xfrm>
          <a:off x="2626360" y="17886861"/>
          <a:ext cx="80518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149498</xdr:rowOff>
    </xdr:from>
    <xdr:to>
      <xdr:col>10</xdr:col>
      <xdr:colOff>165100</xdr:colOff>
      <xdr:row>104</xdr:row>
      <xdr:rowOff>79648</xdr:rowOff>
    </xdr:to>
    <xdr:sp macro="" textlink="">
      <xdr:nvSpPr>
        <xdr:cNvPr id="427" name="楕円 426">
          <a:extLst>
            <a:ext uri="{FF2B5EF4-FFF2-40B4-BE49-F238E27FC236}">
              <a16:creationId xmlns:a16="http://schemas.microsoft.com/office/drawing/2014/main" id="{BF78F6C4-1270-440E-969F-8C0E065156F2}"/>
            </a:ext>
          </a:extLst>
        </xdr:cNvPr>
        <xdr:cNvSpPr/>
      </xdr:nvSpPr>
      <xdr:spPr>
        <a:xfrm>
          <a:off x="1774190" y="1780884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28848</xdr:rowOff>
    </xdr:from>
    <xdr:to>
      <xdr:col>15</xdr:col>
      <xdr:colOff>50800</xdr:colOff>
      <xdr:row>104</xdr:row>
      <xdr:rowOff>59871</xdr:rowOff>
    </xdr:to>
    <xdr:cxnSp macro="">
      <xdr:nvCxnSpPr>
        <xdr:cNvPr id="428" name="直線コネクタ 427">
          <a:extLst>
            <a:ext uri="{FF2B5EF4-FFF2-40B4-BE49-F238E27FC236}">
              <a16:creationId xmlns:a16="http://schemas.microsoft.com/office/drawing/2014/main" id="{6252165A-73B3-4CB8-9BEB-8CCCD2FE7037}"/>
            </a:ext>
          </a:extLst>
        </xdr:cNvPr>
        <xdr:cNvCxnSpPr/>
      </xdr:nvCxnSpPr>
      <xdr:spPr>
        <a:xfrm>
          <a:off x="1828800" y="17857743"/>
          <a:ext cx="797560" cy="2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111942</xdr:rowOff>
    </xdr:from>
    <xdr:to>
      <xdr:col>6</xdr:col>
      <xdr:colOff>38100</xdr:colOff>
      <xdr:row>104</xdr:row>
      <xdr:rowOff>42092</xdr:rowOff>
    </xdr:to>
    <xdr:sp macro="" textlink="">
      <xdr:nvSpPr>
        <xdr:cNvPr id="429" name="楕円 428">
          <a:extLst>
            <a:ext uri="{FF2B5EF4-FFF2-40B4-BE49-F238E27FC236}">
              <a16:creationId xmlns:a16="http://schemas.microsoft.com/office/drawing/2014/main" id="{E4D1B784-2859-4662-8558-EFDCCB793FD1}"/>
            </a:ext>
          </a:extLst>
        </xdr:cNvPr>
        <xdr:cNvSpPr/>
      </xdr:nvSpPr>
      <xdr:spPr>
        <a:xfrm>
          <a:off x="988060" y="177712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162742</xdr:rowOff>
    </xdr:from>
    <xdr:to>
      <xdr:col>10</xdr:col>
      <xdr:colOff>114300</xdr:colOff>
      <xdr:row>104</xdr:row>
      <xdr:rowOff>28848</xdr:rowOff>
    </xdr:to>
    <xdr:cxnSp macro="">
      <xdr:nvCxnSpPr>
        <xdr:cNvPr id="430" name="直線コネクタ 429">
          <a:extLst>
            <a:ext uri="{FF2B5EF4-FFF2-40B4-BE49-F238E27FC236}">
              <a16:creationId xmlns:a16="http://schemas.microsoft.com/office/drawing/2014/main" id="{B80E7091-63F5-423A-AB6B-1038B90180D0}"/>
            </a:ext>
          </a:extLst>
        </xdr:cNvPr>
        <xdr:cNvCxnSpPr/>
      </xdr:nvCxnSpPr>
      <xdr:spPr>
        <a:xfrm>
          <a:off x="1031240" y="17823997"/>
          <a:ext cx="7975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31" name="n_1aveValue【港湾・漁港】&#10;有形固定資産減価償却率">
          <a:extLst>
            <a:ext uri="{FF2B5EF4-FFF2-40B4-BE49-F238E27FC236}">
              <a16:creationId xmlns:a16="http://schemas.microsoft.com/office/drawing/2014/main" id="{47A36C1F-1812-4545-87C5-33CD3C19BCC4}"/>
            </a:ext>
          </a:extLst>
        </xdr:cNvPr>
        <xdr:cNvSpPr txBox="1"/>
      </xdr:nvSpPr>
      <xdr:spPr>
        <a:xfrm>
          <a:off x="32391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32" name="n_2aveValue【港湾・漁港】&#10;有形固定資産減価償却率">
          <a:extLst>
            <a:ext uri="{FF2B5EF4-FFF2-40B4-BE49-F238E27FC236}">
              <a16:creationId xmlns:a16="http://schemas.microsoft.com/office/drawing/2014/main" id="{0EB4A334-9B6B-46B6-8662-5049C50CBE54}"/>
            </a:ext>
          </a:extLst>
        </xdr:cNvPr>
        <xdr:cNvSpPr txBox="1"/>
      </xdr:nvSpPr>
      <xdr:spPr>
        <a:xfrm>
          <a:off x="2439044" y="181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3" name="n_3aveValue【港湾・漁港】&#10;有形固定資産減価償却率">
          <a:extLst>
            <a:ext uri="{FF2B5EF4-FFF2-40B4-BE49-F238E27FC236}">
              <a16:creationId xmlns:a16="http://schemas.microsoft.com/office/drawing/2014/main" id="{3C242870-B2A3-4A7E-A82F-05E4BC53533C}"/>
            </a:ext>
          </a:extLst>
        </xdr:cNvPr>
        <xdr:cNvSpPr txBox="1"/>
      </xdr:nvSpPr>
      <xdr:spPr>
        <a:xfrm>
          <a:off x="164148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4" name="n_4aveValue【港湾・漁港】&#10;有形固定資産減価償却率">
          <a:extLst>
            <a:ext uri="{FF2B5EF4-FFF2-40B4-BE49-F238E27FC236}">
              <a16:creationId xmlns:a16="http://schemas.microsoft.com/office/drawing/2014/main" id="{66B47F3E-C869-4C88-A0E8-4F2E9D11A645}"/>
            </a:ext>
          </a:extLst>
        </xdr:cNvPr>
        <xdr:cNvSpPr txBox="1"/>
      </xdr:nvSpPr>
      <xdr:spPr>
        <a:xfrm>
          <a:off x="855354" y="1804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159856</xdr:rowOff>
    </xdr:from>
    <xdr:ext cx="405111" cy="259045"/>
    <xdr:sp macro="" textlink="">
      <xdr:nvSpPr>
        <xdr:cNvPr id="435" name="n_1mainValue【港湾・漁港】&#10;有形固定資産減価償却率">
          <a:extLst>
            <a:ext uri="{FF2B5EF4-FFF2-40B4-BE49-F238E27FC236}">
              <a16:creationId xmlns:a16="http://schemas.microsoft.com/office/drawing/2014/main" id="{780E2F2F-5E56-4932-9048-94B6A2F63F13}"/>
            </a:ext>
          </a:extLst>
        </xdr:cNvPr>
        <xdr:cNvSpPr txBox="1"/>
      </xdr:nvSpPr>
      <xdr:spPr>
        <a:xfrm>
          <a:off x="3239144" y="17649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127198</xdr:rowOff>
    </xdr:from>
    <xdr:ext cx="405111" cy="259045"/>
    <xdr:sp macro="" textlink="">
      <xdr:nvSpPr>
        <xdr:cNvPr id="436" name="n_2mainValue【港湾・漁港】&#10;有形固定資産減価償却率">
          <a:extLst>
            <a:ext uri="{FF2B5EF4-FFF2-40B4-BE49-F238E27FC236}">
              <a16:creationId xmlns:a16="http://schemas.microsoft.com/office/drawing/2014/main" id="{74FB1FE8-887D-4F18-BFC2-08072EB16E10}"/>
            </a:ext>
          </a:extLst>
        </xdr:cNvPr>
        <xdr:cNvSpPr txBox="1"/>
      </xdr:nvSpPr>
      <xdr:spPr>
        <a:xfrm>
          <a:off x="2439044" y="1761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96175</xdr:rowOff>
    </xdr:from>
    <xdr:ext cx="405111" cy="259045"/>
    <xdr:sp macro="" textlink="">
      <xdr:nvSpPr>
        <xdr:cNvPr id="437" name="n_3mainValue【港湾・漁港】&#10;有形固定資産減価償却率">
          <a:extLst>
            <a:ext uri="{FF2B5EF4-FFF2-40B4-BE49-F238E27FC236}">
              <a16:creationId xmlns:a16="http://schemas.microsoft.com/office/drawing/2014/main" id="{F9BDED16-D6EC-4069-A4E8-4C6984EEFD1F}"/>
            </a:ext>
          </a:extLst>
        </xdr:cNvPr>
        <xdr:cNvSpPr txBox="1"/>
      </xdr:nvSpPr>
      <xdr:spPr>
        <a:xfrm>
          <a:off x="1641484" y="17580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58619</xdr:rowOff>
    </xdr:from>
    <xdr:ext cx="405111" cy="259045"/>
    <xdr:sp macro="" textlink="">
      <xdr:nvSpPr>
        <xdr:cNvPr id="438" name="n_4mainValue【港湾・漁港】&#10;有形固定資産減価償却率">
          <a:extLst>
            <a:ext uri="{FF2B5EF4-FFF2-40B4-BE49-F238E27FC236}">
              <a16:creationId xmlns:a16="http://schemas.microsoft.com/office/drawing/2014/main" id="{7DD2B7CC-853B-4AC1-9782-A6E0BC376002}"/>
            </a:ext>
          </a:extLst>
        </xdr:cNvPr>
        <xdr:cNvSpPr txBox="1"/>
      </xdr:nvSpPr>
      <xdr:spPr>
        <a:xfrm>
          <a:off x="855354" y="1754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9BBE799F-2F40-4321-AF9B-E508A9A27D6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3BC9ECBF-08B6-4F01-9295-4D42899ED8E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38929856-E489-4827-8F8F-BE96075F359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C33AE9E2-EC87-4B3F-895C-542065AE53A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3FF964FF-5DAE-490A-8388-5F7F8C0F373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B186735-EBC0-47C6-9627-2514F6704FE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BFE43D1-D3D7-4F5F-BBC4-7F3A3246675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82149DF-FA09-48E3-AE09-54F205AECBAC}"/>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C24A3DFD-D9B6-4EFA-86C7-014E320CD3D9}"/>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B3496FB9-8779-4AC4-AEDC-F697AB3C5762}"/>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9E714F42-6EE7-43F4-8640-6C8B15422ACE}"/>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F1DB33BA-F4D8-4268-9DEB-3E090068746C}"/>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80D47DA3-739F-42ED-B8C5-BCE407BF6A83}"/>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24C08782-6811-491F-803B-023AD2572299}"/>
            </a:ext>
          </a:extLst>
        </xdr:cNvPr>
        <xdr:cNvSpPr txBox="1"/>
      </xdr:nvSpPr>
      <xdr:spPr>
        <a:xfrm>
          <a:off x="5416126" y="1814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FA9434D6-C081-4C5D-9A0B-7E353C5BCA29}"/>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B4ACF0C3-063E-45FD-9372-1C4E0867AEF2}"/>
            </a:ext>
          </a:extLst>
        </xdr:cNvPr>
        <xdr:cNvSpPr txBox="1"/>
      </xdr:nvSpPr>
      <xdr:spPr>
        <a:xfrm>
          <a:off x="5416126" y="1776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E6270A39-5095-4654-92F4-E5D66577C2B4}"/>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A376DC14-9798-4929-904F-EFECCB60B448}"/>
            </a:ext>
          </a:extLst>
        </xdr:cNvPr>
        <xdr:cNvSpPr txBox="1"/>
      </xdr:nvSpPr>
      <xdr:spPr>
        <a:xfrm>
          <a:off x="5416126" y="17381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1E67EC6F-7D3B-4642-86BD-9EF74250D4A0}"/>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9C93E85D-CDFC-4A58-B14B-5A0509C31BF7}"/>
            </a:ext>
          </a:extLst>
        </xdr:cNvPr>
        <xdr:cNvSpPr txBox="1"/>
      </xdr:nvSpPr>
      <xdr:spPr>
        <a:xfrm>
          <a:off x="5416126" y="17000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BBDA4992-1210-4BAB-96F0-85A75039A29F}"/>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8DDC7ED1-E46E-41CD-9888-DA773DEBAA24}"/>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7D49FB56-1997-407A-A071-CDB99616F070}"/>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A927975B-3594-455E-BF10-ACE1BC7AB048}"/>
            </a:ext>
          </a:extLst>
        </xdr:cNvPr>
        <xdr:cNvCxnSpPr/>
      </xdr:nvCxnSpPr>
      <xdr:spPr>
        <a:xfrm flipV="1">
          <a:off x="9429115" y="17175291"/>
          <a:ext cx="0" cy="1493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E47BE1CA-4695-4BF4-A37F-46ACD2668F66}"/>
            </a:ext>
          </a:extLst>
        </xdr:cNvPr>
        <xdr:cNvSpPr txBox="1"/>
      </xdr:nvSpPr>
      <xdr:spPr>
        <a:xfrm>
          <a:off x="946785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F227AB0A-EB07-4966-A2CD-C5AA3F321B66}"/>
            </a:ext>
          </a:extLst>
        </xdr:cNvPr>
        <xdr:cNvCxnSpPr/>
      </xdr:nvCxnSpPr>
      <xdr:spPr>
        <a:xfrm>
          <a:off x="9356090" y="1866873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45AC4CE2-EA80-4B41-8E4D-28527E4E4FEC}"/>
            </a:ext>
          </a:extLst>
        </xdr:cNvPr>
        <xdr:cNvSpPr txBox="1"/>
      </xdr:nvSpPr>
      <xdr:spPr>
        <a:xfrm>
          <a:off x="946785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0266B85A-1A74-41D3-AA29-9A73D7991CB0}"/>
            </a:ext>
          </a:extLst>
        </xdr:cNvPr>
        <xdr:cNvCxnSpPr/>
      </xdr:nvCxnSpPr>
      <xdr:spPr>
        <a:xfrm>
          <a:off x="9356090" y="1717529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71733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34CF4AFC-2654-41A8-83B2-F1454E3B2CF8}"/>
            </a:ext>
          </a:extLst>
        </xdr:cNvPr>
        <xdr:cNvSpPr txBox="1"/>
      </xdr:nvSpPr>
      <xdr:spPr>
        <a:xfrm>
          <a:off x="9467850" y="1824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CE1C8317-422E-40FB-9083-639080FDC298}"/>
            </a:ext>
          </a:extLst>
        </xdr:cNvPr>
        <xdr:cNvSpPr/>
      </xdr:nvSpPr>
      <xdr:spPr>
        <a:xfrm>
          <a:off x="9394190" y="18395911"/>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07F511FC-98E2-4818-B632-D53BF14D0CE9}"/>
            </a:ext>
          </a:extLst>
        </xdr:cNvPr>
        <xdr:cNvSpPr/>
      </xdr:nvSpPr>
      <xdr:spPr>
        <a:xfrm>
          <a:off x="8632190" y="1835151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0AFC57D5-9539-461F-89C0-B970771243E0}"/>
            </a:ext>
          </a:extLst>
        </xdr:cNvPr>
        <xdr:cNvSpPr/>
      </xdr:nvSpPr>
      <xdr:spPr>
        <a:xfrm>
          <a:off x="7846060" y="1839428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149842</xdr:rowOff>
    </xdr:from>
    <xdr:to>
      <xdr:col>41</xdr:col>
      <xdr:colOff>101600</xdr:colOff>
      <xdr:row>105</xdr:row>
      <xdr:rowOff>79992</xdr:rowOff>
    </xdr:to>
    <xdr:sp macro="" textlink="">
      <xdr:nvSpPr>
        <xdr:cNvPr id="471" name="フローチャート: 判断 470">
          <a:extLst>
            <a:ext uri="{FF2B5EF4-FFF2-40B4-BE49-F238E27FC236}">
              <a16:creationId xmlns:a16="http://schemas.microsoft.com/office/drawing/2014/main" id="{4216E248-0DEA-45A9-AAE8-17AA39B4891D}"/>
            </a:ext>
          </a:extLst>
        </xdr:cNvPr>
        <xdr:cNvSpPr/>
      </xdr:nvSpPr>
      <xdr:spPr>
        <a:xfrm>
          <a:off x="7029450" y="1798064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166105</xdr:rowOff>
    </xdr:from>
    <xdr:to>
      <xdr:col>36</xdr:col>
      <xdr:colOff>165100</xdr:colOff>
      <xdr:row>105</xdr:row>
      <xdr:rowOff>96255</xdr:rowOff>
    </xdr:to>
    <xdr:sp macro="" textlink="">
      <xdr:nvSpPr>
        <xdr:cNvPr id="472" name="フローチャート: 判断 471">
          <a:extLst>
            <a:ext uri="{FF2B5EF4-FFF2-40B4-BE49-F238E27FC236}">
              <a16:creationId xmlns:a16="http://schemas.microsoft.com/office/drawing/2014/main" id="{9BF56570-32B7-485C-AFDB-9222EDCD8447}"/>
            </a:ext>
          </a:extLst>
        </xdr:cNvPr>
        <xdr:cNvSpPr/>
      </xdr:nvSpPr>
      <xdr:spPr>
        <a:xfrm>
          <a:off x="6231890" y="1800071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6BB6670-BB08-406C-83AE-BC32EAF3EDF6}"/>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A186423-546A-4147-94B5-664D8748BCAC}"/>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1193F2B-2332-43F0-876F-0973A8666F8B}"/>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381A0A1-8E31-44C6-810D-A6A02DC77B10}"/>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9DC4B59-4EDD-492E-9F74-5387BA0F744D}"/>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32734</xdr:rowOff>
    </xdr:from>
    <xdr:to>
      <xdr:col>55</xdr:col>
      <xdr:colOff>50800</xdr:colOff>
      <xdr:row>108</xdr:row>
      <xdr:rowOff>134334</xdr:rowOff>
    </xdr:to>
    <xdr:sp macro="" textlink="">
      <xdr:nvSpPr>
        <xdr:cNvPr id="478" name="楕円 477">
          <a:extLst>
            <a:ext uri="{FF2B5EF4-FFF2-40B4-BE49-F238E27FC236}">
              <a16:creationId xmlns:a16="http://schemas.microsoft.com/office/drawing/2014/main" id="{D4D15BF7-2D1D-4BE4-92D3-CAFBFE244E59}"/>
            </a:ext>
          </a:extLst>
        </xdr:cNvPr>
        <xdr:cNvSpPr/>
      </xdr:nvSpPr>
      <xdr:spPr>
        <a:xfrm>
          <a:off x="9394190" y="18547429"/>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119111</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FD86E2E7-78FC-40E4-8FF7-14469F1D9008}"/>
            </a:ext>
          </a:extLst>
        </xdr:cNvPr>
        <xdr:cNvSpPr txBox="1"/>
      </xdr:nvSpPr>
      <xdr:spPr>
        <a:xfrm>
          <a:off x="9467850" y="1846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33900</xdr:rowOff>
    </xdr:from>
    <xdr:to>
      <xdr:col>50</xdr:col>
      <xdr:colOff>165100</xdr:colOff>
      <xdr:row>108</xdr:row>
      <xdr:rowOff>135500</xdr:rowOff>
    </xdr:to>
    <xdr:sp macro="" textlink="">
      <xdr:nvSpPr>
        <xdr:cNvPr id="480" name="楕円 479">
          <a:extLst>
            <a:ext uri="{FF2B5EF4-FFF2-40B4-BE49-F238E27FC236}">
              <a16:creationId xmlns:a16="http://schemas.microsoft.com/office/drawing/2014/main" id="{6DFE268C-DB61-4802-B5E7-2238E056A948}"/>
            </a:ext>
          </a:extLst>
        </xdr:cNvPr>
        <xdr:cNvSpPr/>
      </xdr:nvSpPr>
      <xdr:spPr>
        <a:xfrm>
          <a:off x="8632190" y="1854859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83534</xdr:rowOff>
    </xdr:from>
    <xdr:to>
      <xdr:col>55</xdr:col>
      <xdr:colOff>0</xdr:colOff>
      <xdr:row>108</xdr:row>
      <xdr:rowOff>84700</xdr:rowOff>
    </xdr:to>
    <xdr:cxnSp macro="">
      <xdr:nvCxnSpPr>
        <xdr:cNvPr id="481" name="直線コネクタ 480">
          <a:extLst>
            <a:ext uri="{FF2B5EF4-FFF2-40B4-BE49-F238E27FC236}">
              <a16:creationId xmlns:a16="http://schemas.microsoft.com/office/drawing/2014/main" id="{DECF177C-C299-4B7C-A8DE-0151C6F8CCF0}"/>
            </a:ext>
          </a:extLst>
        </xdr:cNvPr>
        <xdr:cNvCxnSpPr/>
      </xdr:nvCxnSpPr>
      <xdr:spPr>
        <a:xfrm flipV="1">
          <a:off x="8686800" y="18602039"/>
          <a:ext cx="74295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35156</xdr:rowOff>
    </xdr:from>
    <xdr:to>
      <xdr:col>46</xdr:col>
      <xdr:colOff>38100</xdr:colOff>
      <xdr:row>108</xdr:row>
      <xdr:rowOff>136756</xdr:rowOff>
    </xdr:to>
    <xdr:sp macro="" textlink="">
      <xdr:nvSpPr>
        <xdr:cNvPr id="482" name="楕円 481">
          <a:extLst>
            <a:ext uri="{FF2B5EF4-FFF2-40B4-BE49-F238E27FC236}">
              <a16:creationId xmlns:a16="http://schemas.microsoft.com/office/drawing/2014/main" id="{525304EF-2653-4B72-819B-32123D42B653}"/>
            </a:ext>
          </a:extLst>
        </xdr:cNvPr>
        <xdr:cNvSpPr/>
      </xdr:nvSpPr>
      <xdr:spPr>
        <a:xfrm>
          <a:off x="7846060" y="18551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84700</xdr:rowOff>
    </xdr:from>
    <xdr:to>
      <xdr:col>50</xdr:col>
      <xdr:colOff>114300</xdr:colOff>
      <xdr:row>108</xdr:row>
      <xdr:rowOff>85956</xdr:rowOff>
    </xdr:to>
    <xdr:cxnSp macro="">
      <xdr:nvCxnSpPr>
        <xdr:cNvPr id="483" name="直線コネクタ 482">
          <a:extLst>
            <a:ext uri="{FF2B5EF4-FFF2-40B4-BE49-F238E27FC236}">
              <a16:creationId xmlns:a16="http://schemas.microsoft.com/office/drawing/2014/main" id="{F8F3FC71-2BBD-4556-834B-A572E8E0178D}"/>
            </a:ext>
          </a:extLst>
        </xdr:cNvPr>
        <xdr:cNvCxnSpPr/>
      </xdr:nvCxnSpPr>
      <xdr:spPr>
        <a:xfrm flipV="1">
          <a:off x="7889240" y="18603205"/>
          <a:ext cx="79756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36173</xdr:rowOff>
    </xdr:from>
    <xdr:to>
      <xdr:col>41</xdr:col>
      <xdr:colOff>101600</xdr:colOff>
      <xdr:row>108</xdr:row>
      <xdr:rowOff>137773</xdr:rowOff>
    </xdr:to>
    <xdr:sp macro="" textlink="">
      <xdr:nvSpPr>
        <xdr:cNvPr id="484" name="楕円 483">
          <a:extLst>
            <a:ext uri="{FF2B5EF4-FFF2-40B4-BE49-F238E27FC236}">
              <a16:creationId xmlns:a16="http://schemas.microsoft.com/office/drawing/2014/main" id="{90B22BBC-0ED5-4848-A15E-0397E3932594}"/>
            </a:ext>
          </a:extLst>
        </xdr:cNvPr>
        <xdr:cNvSpPr/>
      </xdr:nvSpPr>
      <xdr:spPr>
        <a:xfrm>
          <a:off x="7029450" y="185527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85956</xdr:rowOff>
    </xdr:from>
    <xdr:to>
      <xdr:col>45</xdr:col>
      <xdr:colOff>177800</xdr:colOff>
      <xdr:row>108</xdr:row>
      <xdr:rowOff>86973</xdr:rowOff>
    </xdr:to>
    <xdr:cxnSp macro="">
      <xdr:nvCxnSpPr>
        <xdr:cNvPr id="485" name="直線コネクタ 484">
          <a:extLst>
            <a:ext uri="{FF2B5EF4-FFF2-40B4-BE49-F238E27FC236}">
              <a16:creationId xmlns:a16="http://schemas.microsoft.com/office/drawing/2014/main" id="{ADF3165B-F9C7-415B-BB93-769A219E9B4F}"/>
            </a:ext>
          </a:extLst>
        </xdr:cNvPr>
        <xdr:cNvCxnSpPr/>
      </xdr:nvCxnSpPr>
      <xdr:spPr>
        <a:xfrm flipV="1">
          <a:off x="7084060" y="18604461"/>
          <a:ext cx="80518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37080</xdr:rowOff>
    </xdr:from>
    <xdr:to>
      <xdr:col>36</xdr:col>
      <xdr:colOff>165100</xdr:colOff>
      <xdr:row>108</xdr:row>
      <xdr:rowOff>138680</xdr:rowOff>
    </xdr:to>
    <xdr:sp macro="" textlink="">
      <xdr:nvSpPr>
        <xdr:cNvPr id="486" name="楕円 485">
          <a:extLst>
            <a:ext uri="{FF2B5EF4-FFF2-40B4-BE49-F238E27FC236}">
              <a16:creationId xmlns:a16="http://schemas.microsoft.com/office/drawing/2014/main" id="{D785D6D5-83AB-4652-A58E-D96175344CB0}"/>
            </a:ext>
          </a:extLst>
        </xdr:cNvPr>
        <xdr:cNvSpPr/>
      </xdr:nvSpPr>
      <xdr:spPr>
        <a:xfrm>
          <a:off x="6231890" y="185536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86973</xdr:rowOff>
    </xdr:from>
    <xdr:to>
      <xdr:col>41</xdr:col>
      <xdr:colOff>50800</xdr:colOff>
      <xdr:row>108</xdr:row>
      <xdr:rowOff>87880</xdr:rowOff>
    </xdr:to>
    <xdr:cxnSp macro="">
      <xdr:nvCxnSpPr>
        <xdr:cNvPr id="487" name="直線コネクタ 486">
          <a:extLst>
            <a:ext uri="{FF2B5EF4-FFF2-40B4-BE49-F238E27FC236}">
              <a16:creationId xmlns:a16="http://schemas.microsoft.com/office/drawing/2014/main" id="{52A43535-B796-4559-B4AF-D6C67E0CD6D4}"/>
            </a:ext>
          </a:extLst>
        </xdr:cNvPr>
        <xdr:cNvCxnSpPr/>
      </xdr:nvCxnSpPr>
      <xdr:spPr>
        <a:xfrm flipV="1">
          <a:off x="6286500" y="18605478"/>
          <a:ext cx="79756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F68BFA42-82C4-403B-B761-CFCDB833328A}"/>
            </a:ext>
          </a:extLst>
        </xdr:cNvPr>
        <xdr:cNvSpPr txBox="1"/>
      </xdr:nvSpPr>
      <xdr:spPr>
        <a:xfrm>
          <a:off x="8401265" y="181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C847CB5F-8989-4A72-98C5-99ECE0D9A633}"/>
            </a:ext>
          </a:extLst>
        </xdr:cNvPr>
        <xdr:cNvSpPr txBox="1"/>
      </xdr:nvSpPr>
      <xdr:spPr>
        <a:xfrm>
          <a:off x="7610690" y="181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96519</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1643133B-D24E-4953-AC2F-8BED8B522675}"/>
            </a:ext>
          </a:extLst>
        </xdr:cNvPr>
        <xdr:cNvSpPr txBox="1"/>
      </xdr:nvSpPr>
      <xdr:spPr>
        <a:xfrm>
          <a:off x="6822655" y="1775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112782</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B11067B7-2B74-4E72-A9A9-5D5CE516D777}"/>
            </a:ext>
          </a:extLst>
        </xdr:cNvPr>
        <xdr:cNvSpPr txBox="1"/>
      </xdr:nvSpPr>
      <xdr:spPr>
        <a:xfrm>
          <a:off x="6007950" y="1777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126627</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79C299F0-3F22-46F9-B14A-0BD93765914F}"/>
            </a:ext>
          </a:extLst>
        </xdr:cNvPr>
        <xdr:cNvSpPr txBox="1"/>
      </xdr:nvSpPr>
      <xdr:spPr>
        <a:xfrm>
          <a:off x="8422151" y="1864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127883</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2648DDB2-3C7D-419C-BDB7-4270FAD634DC}"/>
            </a:ext>
          </a:extLst>
        </xdr:cNvPr>
        <xdr:cNvSpPr txBox="1"/>
      </xdr:nvSpPr>
      <xdr:spPr>
        <a:xfrm>
          <a:off x="7641101" y="1864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128900</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33DB1F3E-640C-4286-967E-B7250A5A08FC}"/>
            </a:ext>
          </a:extLst>
        </xdr:cNvPr>
        <xdr:cNvSpPr txBox="1"/>
      </xdr:nvSpPr>
      <xdr:spPr>
        <a:xfrm>
          <a:off x="6854971" y="186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129807</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3B26D995-3437-4E95-AFDD-B769AF002258}"/>
            </a:ext>
          </a:extLst>
        </xdr:cNvPr>
        <xdr:cNvSpPr txBox="1"/>
      </xdr:nvSpPr>
      <xdr:spPr>
        <a:xfrm>
          <a:off x="6038361" y="186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D9C1F0B7-E1CB-4D65-A34D-2DBE936DFA53}"/>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2C4E6834-E760-4659-BC94-33DA2705467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FC6CC0AC-D206-4724-A568-76CE1CA4112A}"/>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D432B108-511F-4EC2-859C-E4EB61085D8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B664352-8D6F-4C8F-8759-3F5D16B43A36}"/>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41023463-9744-45AE-91A2-3022B5A695CA}"/>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BD3A518D-3858-4137-8460-7CB186CF99C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2B3B05C8-36B3-4F9B-BDA1-53AF1BAF788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602D78E7-51D3-4CF8-ADBA-8DCA0AA9AD6F}"/>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1EC06737-1E0A-4FAC-8983-A71FD7C0EA7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4D62EE29-C650-476E-86B3-86C0A474777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6A14C95E-1A94-4DD9-B004-9A465769D3AA}"/>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DB49B39C-AE08-42AD-883E-82067C5ACF3A}"/>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A42DDC36-2446-4362-9EFD-74605A98937B}"/>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1CB1B7D7-E8BB-4578-99BC-2B7BBFBC7389}"/>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199443DA-C4DB-48C2-A516-61A05B1AE888}"/>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5271A8FE-FFD2-4055-8029-41BF394678A9}"/>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61F8D6B9-B987-4A36-81B4-1B7749C2669A}"/>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58881B95-2E32-473A-83FB-6FB498BD5661}"/>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520FE545-F636-44E8-B47A-5B6CA7C73A14}"/>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ACACF50F-2CF7-4B10-992C-CA11D5C7FFA7}"/>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48B85C23-540A-4450-91FF-027191F41907}"/>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EEC47486-D5AA-4166-8F92-2F4FEE8F13C7}"/>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4CB873BB-5F6B-456D-9B75-EECF5D80F643}"/>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66B7AB60-52EF-4C1D-BF10-987A4BA1C64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5C07FF2B-5387-4766-BA93-F062C6B948E1}"/>
            </a:ext>
          </a:extLst>
        </xdr:cNvPr>
        <xdr:cNvCxnSpPr/>
      </xdr:nvCxnSpPr>
      <xdr:spPr>
        <a:xfrm flipV="1">
          <a:off x="14703424" y="5878013"/>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4FA7ADFD-DA1D-47E6-AB84-8D458D7C8F83}"/>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C2E1D544-4467-4881-A7CD-63A9346E558C}"/>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3BC69BD8-3790-4B0F-A1FC-474E2918C90A}"/>
            </a:ext>
          </a:extLst>
        </xdr:cNvPr>
        <xdr:cNvSpPr txBox="1"/>
      </xdr:nvSpPr>
      <xdr:spPr>
        <a:xfrm>
          <a:off x="14742160" y="5655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3D9032CB-DF49-4B51-A69F-2D46012868EE}"/>
            </a:ext>
          </a:extLst>
        </xdr:cNvPr>
        <xdr:cNvCxnSpPr/>
      </xdr:nvCxnSpPr>
      <xdr:spPr>
        <a:xfrm>
          <a:off x="14611350" y="5878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EF408AC4-39B7-4759-8C7B-434A30BAC335}"/>
            </a:ext>
          </a:extLst>
        </xdr:cNvPr>
        <xdr:cNvSpPr txBox="1"/>
      </xdr:nvSpPr>
      <xdr:spPr>
        <a:xfrm>
          <a:off x="1474216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EDBA3F57-4A86-4F87-AD94-8D6AC287FE9B}"/>
            </a:ext>
          </a:extLst>
        </xdr:cNvPr>
        <xdr:cNvSpPr/>
      </xdr:nvSpPr>
      <xdr:spPr>
        <a:xfrm>
          <a:off x="14649450" y="657206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D6533BF9-60CE-4C9B-9B9B-27F9D1791180}"/>
            </a:ext>
          </a:extLst>
        </xdr:cNvPr>
        <xdr:cNvSpPr/>
      </xdr:nvSpPr>
      <xdr:spPr>
        <a:xfrm>
          <a:off x="13887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BAD4E091-C759-453E-ABE8-C88E50CF2336}"/>
            </a:ext>
          </a:extLst>
        </xdr:cNvPr>
        <xdr:cNvSpPr/>
      </xdr:nvSpPr>
      <xdr:spPr>
        <a:xfrm>
          <a:off x="13089890" y="653451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30" name="フローチャート: 判断 529">
          <a:extLst>
            <a:ext uri="{FF2B5EF4-FFF2-40B4-BE49-F238E27FC236}">
              <a16:creationId xmlns:a16="http://schemas.microsoft.com/office/drawing/2014/main" id="{08A86FAC-DBA7-4CD2-A1AA-ACE833B22247}"/>
            </a:ext>
          </a:extLst>
        </xdr:cNvPr>
        <xdr:cNvSpPr/>
      </xdr:nvSpPr>
      <xdr:spPr>
        <a:xfrm>
          <a:off x="12303760" y="6568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31" name="フローチャート: 判断 530">
          <a:extLst>
            <a:ext uri="{FF2B5EF4-FFF2-40B4-BE49-F238E27FC236}">
              <a16:creationId xmlns:a16="http://schemas.microsoft.com/office/drawing/2014/main" id="{FAA9746E-9342-4622-B677-7FD1008261DA}"/>
            </a:ext>
          </a:extLst>
        </xdr:cNvPr>
        <xdr:cNvSpPr/>
      </xdr:nvSpPr>
      <xdr:spPr>
        <a:xfrm>
          <a:off x="11487150" y="65636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940C1D0-CE2F-49DE-A3F7-FF77ACF0D11A}"/>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94FE242-580C-4A02-8A1E-C51728620EBA}"/>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7DDC82A-E708-46FF-B67D-F8E40717542A}"/>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4A31836-7E43-4176-BA70-FCDA9B37FCA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92FBC5C-D7B8-4403-AEA5-07FD2643D505}"/>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37" name="楕円 536">
          <a:extLst>
            <a:ext uri="{FF2B5EF4-FFF2-40B4-BE49-F238E27FC236}">
              <a16:creationId xmlns:a16="http://schemas.microsoft.com/office/drawing/2014/main" id="{16A787C2-B2F3-4EED-8107-9859B29CEFB6}"/>
            </a:ext>
          </a:extLst>
        </xdr:cNvPr>
        <xdr:cNvSpPr/>
      </xdr:nvSpPr>
      <xdr:spPr>
        <a:xfrm>
          <a:off x="14649450" y="66303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93634</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DE8AD71B-1177-46CB-8C5D-8CEC7DFD6C5A}"/>
            </a:ext>
          </a:extLst>
        </xdr:cNvPr>
        <xdr:cNvSpPr txBox="1"/>
      </xdr:nvSpPr>
      <xdr:spPr>
        <a:xfrm>
          <a:off x="14742160" y="661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77651</xdr:rowOff>
    </xdr:from>
    <xdr:to>
      <xdr:col>81</xdr:col>
      <xdr:colOff>101600</xdr:colOff>
      <xdr:row>39</xdr:row>
      <xdr:rowOff>7801</xdr:rowOff>
    </xdr:to>
    <xdr:sp macro="" textlink="">
      <xdr:nvSpPr>
        <xdr:cNvPr id="539" name="楕円 538">
          <a:extLst>
            <a:ext uri="{FF2B5EF4-FFF2-40B4-BE49-F238E27FC236}">
              <a16:creationId xmlns:a16="http://schemas.microsoft.com/office/drawing/2014/main" id="{5C6A75C4-C5B2-4ECC-8C37-E71FCE532797}"/>
            </a:ext>
          </a:extLst>
        </xdr:cNvPr>
        <xdr:cNvSpPr/>
      </xdr:nvSpPr>
      <xdr:spPr>
        <a:xfrm>
          <a:off x="13887450" y="65927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128451</xdr:rowOff>
    </xdr:from>
    <xdr:to>
      <xdr:col>85</xdr:col>
      <xdr:colOff>127000</xdr:colOff>
      <xdr:row>38</xdr:row>
      <xdr:rowOff>166007</xdr:rowOff>
    </xdr:to>
    <xdr:cxnSp macro="">
      <xdr:nvCxnSpPr>
        <xdr:cNvPr id="540" name="直線コネクタ 539">
          <a:extLst>
            <a:ext uri="{FF2B5EF4-FFF2-40B4-BE49-F238E27FC236}">
              <a16:creationId xmlns:a16="http://schemas.microsoft.com/office/drawing/2014/main" id="{053B2094-1837-433F-B672-26415F6DE16E}"/>
            </a:ext>
          </a:extLst>
        </xdr:cNvPr>
        <xdr:cNvCxnSpPr/>
      </xdr:nvCxnSpPr>
      <xdr:spPr>
        <a:xfrm>
          <a:off x="13942060" y="6647361"/>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41728</xdr:rowOff>
    </xdr:from>
    <xdr:to>
      <xdr:col>76</xdr:col>
      <xdr:colOff>165100</xdr:colOff>
      <xdr:row>38</xdr:row>
      <xdr:rowOff>143328</xdr:rowOff>
    </xdr:to>
    <xdr:sp macro="" textlink="">
      <xdr:nvSpPr>
        <xdr:cNvPr id="541" name="楕円 540">
          <a:extLst>
            <a:ext uri="{FF2B5EF4-FFF2-40B4-BE49-F238E27FC236}">
              <a16:creationId xmlns:a16="http://schemas.microsoft.com/office/drawing/2014/main" id="{FF651EF0-4BB1-41E2-A2D6-82735C0F6CC7}"/>
            </a:ext>
          </a:extLst>
        </xdr:cNvPr>
        <xdr:cNvSpPr/>
      </xdr:nvSpPr>
      <xdr:spPr>
        <a:xfrm>
          <a:off x="13089890" y="655682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92528</xdr:rowOff>
    </xdr:from>
    <xdr:to>
      <xdr:col>81</xdr:col>
      <xdr:colOff>50800</xdr:colOff>
      <xdr:row>38</xdr:row>
      <xdr:rowOff>128451</xdr:rowOff>
    </xdr:to>
    <xdr:cxnSp macro="">
      <xdr:nvCxnSpPr>
        <xdr:cNvPr id="542" name="直線コネクタ 541">
          <a:extLst>
            <a:ext uri="{FF2B5EF4-FFF2-40B4-BE49-F238E27FC236}">
              <a16:creationId xmlns:a16="http://schemas.microsoft.com/office/drawing/2014/main" id="{3F403CA4-80A5-4E15-A1DC-40E69A87FA9C}"/>
            </a:ext>
          </a:extLst>
        </xdr:cNvPr>
        <xdr:cNvCxnSpPr/>
      </xdr:nvCxnSpPr>
      <xdr:spPr>
        <a:xfrm>
          <a:off x="13144500" y="6611438"/>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xdr:rowOff>
    </xdr:from>
    <xdr:to>
      <xdr:col>72</xdr:col>
      <xdr:colOff>38100</xdr:colOff>
      <xdr:row>38</xdr:row>
      <xdr:rowOff>113937</xdr:rowOff>
    </xdr:to>
    <xdr:sp macro="" textlink="">
      <xdr:nvSpPr>
        <xdr:cNvPr id="543" name="楕円 542">
          <a:extLst>
            <a:ext uri="{FF2B5EF4-FFF2-40B4-BE49-F238E27FC236}">
              <a16:creationId xmlns:a16="http://schemas.microsoft.com/office/drawing/2014/main" id="{0AF5959C-419A-4C06-94E0-CF7D0865DA10}"/>
            </a:ext>
          </a:extLst>
        </xdr:cNvPr>
        <xdr:cNvSpPr/>
      </xdr:nvSpPr>
      <xdr:spPr>
        <a:xfrm>
          <a:off x="12303760" y="6531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63137</xdr:rowOff>
    </xdr:from>
    <xdr:to>
      <xdr:col>76</xdr:col>
      <xdr:colOff>114300</xdr:colOff>
      <xdr:row>38</xdr:row>
      <xdr:rowOff>92528</xdr:rowOff>
    </xdr:to>
    <xdr:cxnSp macro="">
      <xdr:nvCxnSpPr>
        <xdr:cNvPr id="544" name="直線コネクタ 543">
          <a:extLst>
            <a:ext uri="{FF2B5EF4-FFF2-40B4-BE49-F238E27FC236}">
              <a16:creationId xmlns:a16="http://schemas.microsoft.com/office/drawing/2014/main" id="{98493879-A0A3-4FCD-BA44-4335DBA10D91}"/>
            </a:ext>
          </a:extLst>
        </xdr:cNvPr>
        <xdr:cNvCxnSpPr/>
      </xdr:nvCxnSpPr>
      <xdr:spPr>
        <a:xfrm>
          <a:off x="12346940" y="6574427"/>
          <a:ext cx="7975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147864</xdr:rowOff>
    </xdr:from>
    <xdr:to>
      <xdr:col>67</xdr:col>
      <xdr:colOff>101600</xdr:colOff>
      <xdr:row>38</xdr:row>
      <xdr:rowOff>78014</xdr:rowOff>
    </xdr:to>
    <xdr:sp macro="" textlink="">
      <xdr:nvSpPr>
        <xdr:cNvPr id="545" name="楕円 544">
          <a:extLst>
            <a:ext uri="{FF2B5EF4-FFF2-40B4-BE49-F238E27FC236}">
              <a16:creationId xmlns:a16="http://schemas.microsoft.com/office/drawing/2014/main" id="{D9791CEC-7240-4F51-8A82-DD2A57E5660B}"/>
            </a:ext>
          </a:extLst>
        </xdr:cNvPr>
        <xdr:cNvSpPr/>
      </xdr:nvSpPr>
      <xdr:spPr>
        <a:xfrm>
          <a:off x="11487150" y="64896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27215</xdr:rowOff>
    </xdr:from>
    <xdr:to>
      <xdr:col>71</xdr:col>
      <xdr:colOff>177800</xdr:colOff>
      <xdr:row>38</xdr:row>
      <xdr:rowOff>63137</xdr:rowOff>
    </xdr:to>
    <xdr:cxnSp macro="">
      <xdr:nvCxnSpPr>
        <xdr:cNvPr id="546" name="直線コネクタ 545">
          <a:extLst>
            <a:ext uri="{FF2B5EF4-FFF2-40B4-BE49-F238E27FC236}">
              <a16:creationId xmlns:a16="http://schemas.microsoft.com/office/drawing/2014/main" id="{65A79CFA-773B-440E-AE35-F4D673899988}"/>
            </a:ext>
          </a:extLst>
        </xdr:cNvPr>
        <xdr:cNvCxnSpPr/>
      </xdr:nvCxnSpPr>
      <xdr:spPr>
        <a:xfrm>
          <a:off x="11541760" y="6540410"/>
          <a:ext cx="805180" cy="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B229B595-98F6-4895-8BE9-1681BB998ABF}"/>
            </a:ext>
          </a:extLst>
        </xdr:cNvPr>
        <xdr:cNvSpPr txBox="1"/>
      </xdr:nvSpPr>
      <xdr:spPr>
        <a:xfrm>
          <a:off x="1373823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EA822054-FEA8-4117-B53F-86EE4252C781}"/>
            </a:ext>
          </a:extLst>
        </xdr:cNvPr>
        <xdr:cNvSpPr txBox="1"/>
      </xdr:nvSpPr>
      <xdr:spPr>
        <a:xfrm>
          <a:off x="12957184" y="630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26D70136-75B2-40FF-A026-BF8E74804777}"/>
            </a:ext>
          </a:extLst>
        </xdr:cNvPr>
        <xdr:cNvSpPr txBox="1"/>
      </xdr:nvSpPr>
      <xdr:spPr>
        <a:xfrm>
          <a:off x="12171054" y="66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79E91B3-1478-4B2E-8317-55F203C2E0C8}"/>
            </a:ext>
          </a:extLst>
        </xdr:cNvPr>
        <xdr:cNvSpPr txBox="1"/>
      </xdr:nvSpPr>
      <xdr:spPr>
        <a:xfrm>
          <a:off x="11354444" y="665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170378</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627D67F6-78FC-4865-A95C-4AC4344724DD}"/>
            </a:ext>
          </a:extLst>
        </xdr:cNvPr>
        <xdr:cNvSpPr txBox="1"/>
      </xdr:nvSpPr>
      <xdr:spPr>
        <a:xfrm>
          <a:off x="13738234" y="668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134455</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50F81D91-D815-40C8-93C8-4A542678782E}"/>
            </a:ext>
          </a:extLst>
        </xdr:cNvPr>
        <xdr:cNvSpPr txBox="1"/>
      </xdr:nvSpPr>
      <xdr:spPr>
        <a:xfrm>
          <a:off x="12957184" y="664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130464</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CBD723A4-635F-4B36-BAEA-F68FDE9DE445}"/>
            </a:ext>
          </a:extLst>
        </xdr:cNvPr>
        <xdr:cNvSpPr txBox="1"/>
      </xdr:nvSpPr>
      <xdr:spPr>
        <a:xfrm>
          <a:off x="12171054" y="6306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BA96DD59-6B2F-43FF-A906-1A8B122D4D5F}"/>
            </a:ext>
          </a:extLst>
        </xdr:cNvPr>
        <xdr:cNvSpPr txBox="1"/>
      </xdr:nvSpPr>
      <xdr:spPr>
        <a:xfrm>
          <a:off x="11354444" y="62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CDE409F-8C4F-43B5-A0E2-EC9C2F2E59E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D41980D-05D3-4A75-BE9D-2658E8C6B3A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2BA9A056-7751-4492-8B54-E651A9709B7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EA9A1F2D-79EC-4CFD-AA1A-F924429D8957}"/>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B0506F62-7F23-435D-A71B-ACB0964479A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6954BBBA-8919-46CC-8774-CA24EFDD6A15}"/>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5233D05-7783-47EF-93D6-74817A6CA20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D66A7C39-D742-4E31-8657-4FF703B57F4D}"/>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7D40A4C-995F-41B9-838A-0504DA17D01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F318291B-547D-4803-ABC5-387EBC26EEA1}"/>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2888AE76-E08C-4824-8E50-A65A6549E34C}"/>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5098A4F4-EE3D-412B-9E0E-4841931ED631}"/>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BBE7F998-A7A1-4B8D-A974-EF15AFDEF591}"/>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0047440F-B9BE-42F8-83D8-10DB58DABA9D}"/>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40CC3034-4B78-417D-8DC3-57FD5EADB7B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61118482-6EA6-4F6E-B9BB-FDF5C45DA655}"/>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E0EE8BED-29D7-47B5-878C-04D2CF9F4B53}"/>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AD961648-924C-45E3-80A3-67F264D07CE4}"/>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6DB6FD0-C217-4BB2-A1D0-1E66D4387B3C}"/>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20F49958-DAB7-48A8-AC64-C7CEA9900563}"/>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376A3D1A-8C05-4579-AFA7-7EB343C8E3A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847081BB-A24E-42A0-9A7D-D94185DC9041}"/>
            </a:ext>
          </a:extLst>
        </xdr:cNvPr>
        <xdr:cNvCxnSpPr/>
      </xdr:nvCxnSpPr>
      <xdr:spPr>
        <a:xfrm flipV="1">
          <a:off x="19947254" y="5950839"/>
          <a:ext cx="0" cy="119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FC5E5AA8-CE3A-4906-A443-6D88AB4193B3}"/>
            </a:ext>
          </a:extLst>
        </xdr:cNvPr>
        <xdr:cNvSpPr txBox="1"/>
      </xdr:nvSpPr>
      <xdr:spPr>
        <a:xfrm>
          <a:off x="19985990" y="715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9BB2D14C-006C-4ECE-A3D4-7068372573C6}"/>
            </a:ext>
          </a:extLst>
        </xdr:cNvPr>
        <xdr:cNvCxnSpPr/>
      </xdr:nvCxnSpPr>
      <xdr:spPr>
        <a:xfrm>
          <a:off x="19885660" y="714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2732E21F-79A7-4290-9778-F70954358CEE}"/>
            </a:ext>
          </a:extLst>
        </xdr:cNvPr>
        <xdr:cNvSpPr txBox="1"/>
      </xdr:nvSpPr>
      <xdr:spPr>
        <a:xfrm>
          <a:off x="19985990" y="57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06DA7023-175D-4095-8B8A-116BAC5D163E}"/>
            </a:ext>
          </a:extLst>
        </xdr:cNvPr>
        <xdr:cNvCxnSpPr/>
      </xdr:nvCxnSpPr>
      <xdr:spPr>
        <a:xfrm>
          <a:off x="19885660" y="59508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2A68D5C5-DF38-4FBE-9B56-776A40B3AB72}"/>
            </a:ext>
          </a:extLst>
        </xdr:cNvPr>
        <xdr:cNvSpPr txBox="1"/>
      </xdr:nvSpPr>
      <xdr:spPr>
        <a:xfrm>
          <a:off x="19985990" y="6744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4CADC062-557D-4B93-B9B0-161D90AE107C}"/>
            </a:ext>
          </a:extLst>
        </xdr:cNvPr>
        <xdr:cNvSpPr/>
      </xdr:nvSpPr>
      <xdr:spPr>
        <a:xfrm>
          <a:off x="19904710" y="67622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EC736488-B317-4CD9-B82C-D5026CBEA322}"/>
            </a:ext>
          </a:extLst>
        </xdr:cNvPr>
        <xdr:cNvSpPr/>
      </xdr:nvSpPr>
      <xdr:spPr>
        <a:xfrm>
          <a:off x="19161760" y="674471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CA7F138C-A541-47B7-AE3C-990EE97149E1}"/>
            </a:ext>
          </a:extLst>
        </xdr:cNvPr>
        <xdr:cNvSpPr/>
      </xdr:nvSpPr>
      <xdr:spPr>
        <a:xfrm>
          <a:off x="18345150" y="67622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5" name="フローチャート: 判断 584">
          <a:extLst>
            <a:ext uri="{FF2B5EF4-FFF2-40B4-BE49-F238E27FC236}">
              <a16:creationId xmlns:a16="http://schemas.microsoft.com/office/drawing/2014/main" id="{AA599110-09E0-46E3-B782-110B3C92990D}"/>
            </a:ext>
          </a:extLst>
        </xdr:cNvPr>
        <xdr:cNvSpPr/>
      </xdr:nvSpPr>
      <xdr:spPr>
        <a:xfrm>
          <a:off x="17547590" y="668680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6" name="フローチャート: 判断 585">
          <a:extLst>
            <a:ext uri="{FF2B5EF4-FFF2-40B4-BE49-F238E27FC236}">
              <a16:creationId xmlns:a16="http://schemas.microsoft.com/office/drawing/2014/main" id="{C87C03A9-AB73-4DC8-AA79-9CBC9E1C8C9A}"/>
            </a:ext>
          </a:extLst>
        </xdr:cNvPr>
        <xdr:cNvSpPr/>
      </xdr:nvSpPr>
      <xdr:spPr>
        <a:xfrm>
          <a:off x="16761460" y="6702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B97845F-F74F-494E-AFBA-9717A296970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0A8D6EA-7F64-405D-8E9E-0D7D025E8417}"/>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A107FCB-850E-47FB-A314-6246256A9CB8}"/>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3E9615E-0966-4BE9-8404-DDFCD4CA6FE4}"/>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38B0C13-42E9-4F58-AAE3-0F62C6D08C5E}"/>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592" name="楕円 591">
          <a:extLst>
            <a:ext uri="{FF2B5EF4-FFF2-40B4-BE49-F238E27FC236}">
              <a16:creationId xmlns:a16="http://schemas.microsoft.com/office/drawing/2014/main" id="{52EDF72E-CD2B-40E1-933B-57B1D354619B}"/>
            </a:ext>
          </a:extLst>
        </xdr:cNvPr>
        <xdr:cNvSpPr/>
      </xdr:nvSpPr>
      <xdr:spPr>
        <a:xfrm>
          <a:off x="19904710" y="64646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142003</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A7D3FAC4-113A-4079-9600-58087BAEB281}"/>
            </a:ext>
          </a:extLst>
        </xdr:cNvPr>
        <xdr:cNvSpPr txBox="1"/>
      </xdr:nvSpPr>
      <xdr:spPr>
        <a:xfrm>
          <a:off x="19985990" y="631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130556</xdr:rowOff>
    </xdr:from>
    <xdr:to>
      <xdr:col>112</xdr:col>
      <xdr:colOff>38100</xdr:colOff>
      <xdr:row>38</xdr:row>
      <xdr:rowOff>60706</xdr:rowOff>
    </xdr:to>
    <xdr:sp macro="" textlink="">
      <xdr:nvSpPr>
        <xdr:cNvPr id="594" name="楕円 593">
          <a:extLst>
            <a:ext uri="{FF2B5EF4-FFF2-40B4-BE49-F238E27FC236}">
              <a16:creationId xmlns:a16="http://schemas.microsoft.com/office/drawing/2014/main" id="{6792FC38-A25C-40C2-ABFF-9C4F01D4906A}"/>
            </a:ext>
          </a:extLst>
        </xdr:cNvPr>
        <xdr:cNvSpPr/>
      </xdr:nvSpPr>
      <xdr:spPr>
        <a:xfrm>
          <a:off x="19161760" y="647801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169926</xdr:rowOff>
    </xdr:from>
    <xdr:to>
      <xdr:col>116</xdr:col>
      <xdr:colOff>63500</xdr:colOff>
      <xdr:row>38</xdr:row>
      <xdr:rowOff>9906</xdr:rowOff>
    </xdr:to>
    <xdr:cxnSp macro="">
      <xdr:nvCxnSpPr>
        <xdr:cNvPr id="595" name="直線コネクタ 594">
          <a:extLst>
            <a:ext uri="{FF2B5EF4-FFF2-40B4-BE49-F238E27FC236}">
              <a16:creationId xmlns:a16="http://schemas.microsoft.com/office/drawing/2014/main" id="{58CBFDA5-5CB8-4C91-90F3-B04545E693EF}"/>
            </a:ext>
          </a:extLst>
        </xdr:cNvPr>
        <xdr:cNvCxnSpPr/>
      </xdr:nvCxnSpPr>
      <xdr:spPr>
        <a:xfrm flipV="1">
          <a:off x="19204940" y="6517386"/>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141986</xdr:rowOff>
    </xdr:from>
    <xdr:to>
      <xdr:col>107</xdr:col>
      <xdr:colOff>101600</xdr:colOff>
      <xdr:row>38</xdr:row>
      <xdr:rowOff>72136</xdr:rowOff>
    </xdr:to>
    <xdr:sp macro="" textlink="">
      <xdr:nvSpPr>
        <xdr:cNvPr id="596" name="楕円 595">
          <a:extLst>
            <a:ext uri="{FF2B5EF4-FFF2-40B4-BE49-F238E27FC236}">
              <a16:creationId xmlns:a16="http://schemas.microsoft.com/office/drawing/2014/main" id="{611B8DEF-786E-4F7B-8F53-88CEBB9B24D9}"/>
            </a:ext>
          </a:extLst>
        </xdr:cNvPr>
        <xdr:cNvSpPr/>
      </xdr:nvSpPr>
      <xdr:spPr>
        <a:xfrm>
          <a:off x="18345150" y="64837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xdr:rowOff>
    </xdr:from>
    <xdr:to>
      <xdr:col>111</xdr:col>
      <xdr:colOff>177800</xdr:colOff>
      <xdr:row>38</xdr:row>
      <xdr:rowOff>21336</xdr:rowOff>
    </xdr:to>
    <xdr:cxnSp macro="">
      <xdr:nvCxnSpPr>
        <xdr:cNvPr id="597" name="直線コネクタ 596">
          <a:extLst>
            <a:ext uri="{FF2B5EF4-FFF2-40B4-BE49-F238E27FC236}">
              <a16:creationId xmlns:a16="http://schemas.microsoft.com/office/drawing/2014/main" id="{A7A6C3DC-295B-4024-8C9E-61C42D3FB47C}"/>
            </a:ext>
          </a:extLst>
        </xdr:cNvPr>
        <xdr:cNvCxnSpPr/>
      </xdr:nvCxnSpPr>
      <xdr:spPr>
        <a:xfrm flipV="1">
          <a:off x="18399760" y="6526911"/>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151130</xdr:rowOff>
    </xdr:from>
    <xdr:to>
      <xdr:col>102</xdr:col>
      <xdr:colOff>165100</xdr:colOff>
      <xdr:row>38</xdr:row>
      <xdr:rowOff>81280</xdr:rowOff>
    </xdr:to>
    <xdr:sp macro="" textlink="">
      <xdr:nvSpPr>
        <xdr:cNvPr id="598" name="楕円 597">
          <a:extLst>
            <a:ext uri="{FF2B5EF4-FFF2-40B4-BE49-F238E27FC236}">
              <a16:creationId xmlns:a16="http://schemas.microsoft.com/office/drawing/2014/main" id="{5AFFBBF6-0A0C-433C-A3F5-FBC09D9E28A7}"/>
            </a:ext>
          </a:extLst>
        </xdr:cNvPr>
        <xdr:cNvSpPr/>
      </xdr:nvSpPr>
      <xdr:spPr>
        <a:xfrm>
          <a:off x="17547590" y="64947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21336</xdr:rowOff>
    </xdr:from>
    <xdr:to>
      <xdr:col>107</xdr:col>
      <xdr:colOff>50800</xdr:colOff>
      <xdr:row>38</xdr:row>
      <xdr:rowOff>30480</xdr:rowOff>
    </xdr:to>
    <xdr:cxnSp macro="">
      <xdr:nvCxnSpPr>
        <xdr:cNvPr id="599" name="直線コネクタ 598">
          <a:extLst>
            <a:ext uri="{FF2B5EF4-FFF2-40B4-BE49-F238E27FC236}">
              <a16:creationId xmlns:a16="http://schemas.microsoft.com/office/drawing/2014/main" id="{3864212A-BEAB-4BD7-BF6B-79F77EAFB3A4}"/>
            </a:ext>
          </a:extLst>
        </xdr:cNvPr>
        <xdr:cNvCxnSpPr/>
      </xdr:nvCxnSpPr>
      <xdr:spPr>
        <a:xfrm flipV="1">
          <a:off x="17602200" y="6532626"/>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xdr:rowOff>
    </xdr:from>
    <xdr:to>
      <xdr:col>98</xdr:col>
      <xdr:colOff>38100</xdr:colOff>
      <xdr:row>38</xdr:row>
      <xdr:rowOff>104140</xdr:rowOff>
    </xdr:to>
    <xdr:sp macro="" textlink="">
      <xdr:nvSpPr>
        <xdr:cNvPr id="600" name="楕円 599">
          <a:extLst>
            <a:ext uri="{FF2B5EF4-FFF2-40B4-BE49-F238E27FC236}">
              <a16:creationId xmlns:a16="http://schemas.microsoft.com/office/drawing/2014/main" id="{0A99E794-A449-4881-84F4-CDA48C73F25F}"/>
            </a:ext>
          </a:extLst>
        </xdr:cNvPr>
        <xdr:cNvSpPr/>
      </xdr:nvSpPr>
      <xdr:spPr>
        <a:xfrm>
          <a:off x="16761460" y="65176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30480</xdr:rowOff>
    </xdr:from>
    <xdr:to>
      <xdr:col>102</xdr:col>
      <xdr:colOff>114300</xdr:colOff>
      <xdr:row>38</xdr:row>
      <xdr:rowOff>53340</xdr:rowOff>
    </xdr:to>
    <xdr:cxnSp macro="">
      <xdr:nvCxnSpPr>
        <xdr:cNvPr id="601" name="直線コネクタ 600">
          <a:extLst>
            <a:ext uri="{FF2B5EF4-FFF2-40B4-BE49-F238E27FC236}">
              <a16:creationId xmlns:a16="http://schemas.microsoft.com/office/drawing/2014/main" id="{C8B5DBC6-6521-4371-996D-3BBB56FFCDE6}"/>
            </a:ext>
          </a:extLst>
        </xdr:cNvPr>
        <xdr:cNvCxnSpPr/>
      </xdr:nvCxnSpPr>
      <xdr:spPr>
        <a:xfrm flipV="1">
          <a:off x="16804640" y="654367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5C4F33AA-0AF0-496F-8935-933303E1FEFE}"/>
            </a:ext>
          </a:extLst>
        </xdr:cNvPr>
        <xdr:cNvSpPr txBox="1"/>
      </xdr:nvSpPr>
      <xdr:spPr>
        <a:xfrm>
          <a:off x="18982132"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BDBABC33-3C1E-4DED-A389-0308CBC0A708}"/>
            </a:ext>
          </a:extLst>
        </xdr:cNvPr>
        <xdr:cNvSpPr txBox="1"/>
      </xdr:nvSpPr>
      <xdr:spPr>
        <a:xfrm>
          <a:off x="18182032" y="685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DD3E0C5B-1700-4BEE-B318-6354A99B70E5}"/>
            </a:ext>
          </a:extLst>
        </xdr:cNvPr>
        <xdr:cNvSpPr txBox="1"/>
      </xdr:nvSpPr>
      <xdr:spPr>
        <a:xfrm>
          <a:off x="17384472" y="678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DF7BE13D-D022-45E2-B2FB-C733640F99CD}"/>
            </a:ext>
          </a:extLst>
        </xdr:cNvPr>
        <xdr:cNvSpPr txBox="1"/>
      </xdr:nvSpPr>
      <xdr:spPr>
        <a:xfrm>
          <a:off x="16588817" y="678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77233</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BADA69EF-0412-4252-BA4F-4B20119E3318}"/>
            </a:ext>
          </a:extLst>
        </xdr:cNvPr>
        <xdr:cNvSpPr txBox="1"/>
      </xdr:nvSpPr>
      <xdr:spPr>
        <a:xfrm>
          <a:off x="18982132"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88663</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C9C28D7D-B32E-4EB9-8E1F-52F3BCDDFF77}"/>
            </a:ext>
          </a:extLst>
        </xdr:cNvPr>
        <xdr:cNvSpPr txBox="1"/>
      </xdr:nvSpPr>
      <xdr:spPr>
        <a:xfrm>
          <a:off x="18182032"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97807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799F6859-30A3-4232-B105-16B62C62F7F6}"/>
            </a:ext>
          </a:extLst>
        </xdr:cNvPr>
        <xdr:cNvSpPr txBox="1"/>
      </xdr:nvSpPr>
      <xdr:spPr>
        <a:xfrm>
          <a:off x="17384472"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17B261AB-0E8A-46B0-BB4C-69970935A1BD}"/>
            </a:ext>
          </a:extLst>
        </xdr:cNvPr>
        <xdr:cNvSpPr txBox="1"/>
      </xdr:nvSpPr>
      <xdr:spPr>
        <a:xfrm>
          <a:off x="16588817"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EF00447B-3895-432C-AB2A-B6BD3731B0D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EBA4DC63-DEE3-4259-8098-719F0E42DE6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C31DABF2-59FF-4C6D-8954-23D0BEFFB8F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D5AEF6AF-163D-4C23-BC1E-D0F6327E06C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9C6C241F-A42E-4984-BD64-55DF4BF4700D}"/>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B7FB634B-956B-42CC-9DB5-B0980108262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368A55A6-EE6F-4CEF-88B9-774E5E12B27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E3E8EFCB-3874-4EAA-BF45-013E83C20127}"/>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93F49FC4-4D61-4395-B403-7DC646507DB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D6EF46B8-6353-446A-B520-A52D3313AA9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1E8A477D-7E59-4016-B4FE-3E64ECE8B9E9}"/>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7ECC4BBE-DB07-49F8-84AC-592AF39715C7}"/>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660A85C7-8A0A-4466-97D6-69DAE4DDA604}"/>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822588B5-6A0A-4DE1-AFBC-427524A3998A}"/>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C3D7EA91-0DE6-4D92-9E0D-356D83FC33AD}"/>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401F513-28B8-402E-A6C8-4AB47A9E291F}"/>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EA71423C-0B97-4A0E-9E0D-8AB592262A2F}"/>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C5E1786-EDCD-43E1-8888-292AC44FA6D8}"/>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57998D00-400D-4D15-AA0C-4B0EDBDE5250}"/>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F3C71A0E-10C8-42F5-A94B-2CA7A2D648DB}"/>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6642EEC9-D523-4DB3-80F6-2F30FE8BA14A}"/>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696B9654-20AF-4ABD-B36C-2E44A5A98B9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FE226F20-DE77-4DE6-9FDD-4B7D5359A261}"/>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BEE5C240-8DB8-4267-8F2B-F95E2A6EF9B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60946595-B016-474E-A950-26396C38295F}"/>
            </a:ext>
          </a:extLst>
        </xdr:cNvPr>
        <xdr:cNvCxnSpPr/>
      </xdr:nvCxnSpPr>
      <xdr:spPr>
        <a:xfrm flipV="1">
          <a:off x="14703424" y="9648825"/>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3B47D0F-9A99-4677-96B8-B72D09FF40CF}"/>
            </a:ext>
          </a:extLst>
        </xdr:cNvPr>
        <xdr:cNvSpPr txBox="1"/>
      </xdr:nvSpPr>
      <xdr:spPr>
        <a:xfrm>
          <a:off x="1474216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C17A59AF-B908-4B7F-979A-10D8509349CE}"/>
            </a:ext>
          </a:extLst>
        </xdr:cNvPr>
        <xdr:cNvCxnSpPr/>
      </xdr:nvCxnSpPr>
      <xdr:spPr>
        <a:xfrm>
          <a:off x="14611350" y="1085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7752BD50-B778-4D80-B7DA-B6A161B90F09}"/>
            </a:ext>
          </a:extLst>
        </xdr:cNvPr>
        <xdr:cNvSpPr txBox="1"/>
      </xdr:nvSpPr>
      <xdr:spPr>
        <a:xfrm>
          <a:off x="14742160" y="94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BC8DD773-3FC4-4D10-9454-C44CE0E3AC73}"/>
            </a:ext>
          </a:extLst>
        </xdr:cNvPr>
        <xdr:cNvCxnSpPr/>
      </xdr:nvCxnSpPr>
      <xdr:spPr>
        <a:xfrm>
          <a:off x="14611350" y="9648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9573B286-7959-4FF7-8559-8B141D5572B0}"/>
            </a:ext>
          </a:extLst>
        </xdr:cNvPr>
        <xdr:cNvSpPr txBox="1"/>
      </xdr:nvSpPr>
      <xdr:spPr>
        <a:xfrm>
          <a:off x="1474216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703CFED1-70A0-419B-AEC7-756EF4742CBD}"/>
            </a:ext>
          </a:extLst>
        </xdr:cNvPr>
        <xdr:cNvSpPr/>
      </xdr:nvSpPr>
      <xdr:spPr>
        <a:xfrm>
          <a:off x="14649450" y="10289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A5ECED06-54F3-4D4F-B394-B1BD757111CB}"/>
            </a:ext>
          </a:extLst>
        </xdr:cNvPr>
        <xdr:cNvSpPr/>
      </xdr:nvSpPr>
      <xdr:spPr>
        <a:xfrm>
          <a:off x="13887450" y="102647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F2DB2497-C588-4BDA-B387-EB0DF550F2C7}"/>
            </a:ext>
          </a:extLst>
        </xdr:cNvPr>
        <xdr:cNvSpPr/>
      </xdr:nvSpPr>
      <xdr:spPr>
        <a:xfrm>
          <a:off x="13089890" y="102800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43" name="フローチャート: 判断 642">
          <a:extLst>
            <a:ext uri="{FF2B5EF4-FFF2-40B4-BE49-F238E27FC236}">
              <a16:creationId xmlns:a16="http://schemas.microsoft.com/office/drawing/2014/main" id="{1EB45AA6-E608-43BC-9307-D1C85AFBF99C}"/>
            </a:ext>
          </a:extLst>
        </xdr:cNvPr>
        <xdr:cNvSpPr/>
      </xdr:nvSpPr>
      <xdr:spPr>
        <a:xfrm>
          <a:off x="12303760" y="102781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44" name="フローチャート: 判断 643">
          <a:extLst>
            <a:ext uri="{FF2B5EF4-FFF2-40B4-BE49-F238E27FC236}">
              <a16:creationId xmlns:a16="http://schemas.microsoft.com/office/drawing/2014/main" id="{C0617303-3B23-4199-A398-A695275B3340}"/>
            </a:ext>
          </a:extLst>
        </xdr:cNvPr>
        <xdr:cNvSpPr/>
      </xdr:nvSpPr>
      <xdr:spPr>
        <a:xfrm>
          <a:off x="11487150" y="10255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7C3D325-B7EA-49AF-9125-6817AC1D8C6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3763EC0-6A85-454B-974B-69D0BB1FDDA0}"/>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ACFAE91-963A-494C-B380-6669098DF34E}"/>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F636D58-7A70-4F9F-A8ED-7464B6C3D7A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E9CCD91-4E64-4181-B283-11AE4E6AF913}"/>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50" name="楕円 649">
          <a:extLst>
            <a:ext uri="{FF2B5EF4-FFF2-40B4-BE49-F238E27FC236}">
              <a16:creationId xmlns:a16="http://schemas.microsoft.com/office/drawing/2014/main" id="{1F84F504-C87D-474D-9CCA-0C912B7FD265}"/>
            </a:ext>
          </a:extLst>
        </xdr:cNvPr>
        <xdr:cNvSpPr/>
      </xdr:nvSpPr>
      <xdr:spPr>
        <a:xfrm>
          <a:off x="14649450" y="102476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151147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A49AE044-2233-4A1F-AA9C-D1B6C2D46464}"/>
            </a:ext>
          </a:extLst>
        </xdr:cNvPr>
        <xdr:cNvSpPr txBox="1"/>
      </xdr:nvSpPr>
      <xdr:spPr>
        <a:xfrm>
          <a:off x="14742160"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652" name="楕円 651">
          <a:extLst>
            <a:ext uri="{FF2B5EF4-FFF2-40B4-BE49-F238E27FC236}">
              <a16:creationId xmlns:a16="http://schemas.microsoft.com/office/drawing/2014/main" id="{B6904EBF-E7ED-4154-BF71-70E776C52E3C}"/>
            </a:ext>
          </a:extLst>
        </xdr:cNvPr>
        <xdr:cNvSpPr/>
      </xdr:nvSpPr>
      <xdr:spPr>
        <a:xfrm>
          <a:off x="13887450" y="10222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7620</xdr:rowOff>
    </xdr:to>
    <xdr:cxnSp macro="">
      <xdr:nvCxnSpPr>
        <xdr:cNvPr id="653" name="直線コネクタ 652">
          <a:extLst>
            <a:ext uri="{FF2B5EF4-FFF2-40B4-BE49-F238E27FC236}">
              <a16:creationId xmlns:a16="http://schemas.microsoft.com/office/drawing/2014/main" id="{DC823D1E-CD6D-451E-B6B9-72006D3E9834}"/>
            </a:ext>
          </a:extLst>
        </xdr:cNvPr>
        <xdr:cNvCxnSpPr/>
      </xdr:nvCxnSpPr>
      <xdr:spPr>
        <a:xfrm>
          <a:off x="13942060" y="10277475"/>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84455</xdr:rowOff>
    </xdr:from>
    <xdr:to>
      <xdr:col>76</xdr:col>
      <xdr:colOff>165100</xdr:colOff>
      <xdr:row>60</xdr:row>
      <xdr:rowOff>14605</xdr:rowOff>
    </xdr:to>
    <xdr:sp macro="" textlink="">
      <xdr:nvSpPr>
        <xdr:cNvPr id="654" name="楕円 653">
          <a:extLst>
            <a:ext uri="{FF2B5EF4-FFF2-40B4-BE49-F238E27FC236}">
              <a16:creationId xmlns:a16="http://schemas.microsoft.com/office/drawing/2014/main" id="{2F104375-F99D-4D9E-9023-A601987B6E5A}"/>
            </a:ext>
          </a:extLst>
        </xdr:cNvPr>
        <xdr:cNvSpPr/>
      </xdr:nvSpPr>
      <xdr:spPr>
        <a:xfrm>
          <a:off x="13089890" y="102019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135255</xdr:rowOff>
    </xdr:from>
    <xdr:to>
      <xdr:col>81</xdr:col>
      <xdr:colOff>50800</xdr:colOff>
      <xdr:row>59</xdr:row>
      <xdr:rowOff>160020</xdr:rowOff>
    </xdr:to>
    <xdr:cxnSp macro="">
      <xdr:nvCxnSpPr>
        <xdr:cNvPr id="655" name="直線コネクタ 654">
          <a:extLst>
            <a:ext uri="{FF2B5EF4-FFF2-40B4-BE49-F238E27FC236}">
              <a16:creationId xmlns:a16="http://schemas.microsoft.com/office/drawing/2014/main" id="{D980085C-B969-47B4-8390-4E579067D903}"/>
            </a:ext>
          </a:extLst>
        </xdr:cNvPr>
        <xdr:cNvCxnSpPr/>
      </xdr:nvCxnSpPr>
      <xdr:spPr>
        <a:xfrm>
          <a:off x="13144500" y="10246995"/>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59690</xdr:rowOff>
    </xdr:from>
    <xdr:to>
      <xdr:col>72</xdr:col>
      <xdr:colOff>38100</xdr:colOff>
      <xdr:row>59</xdr:row>
      <xdr:rowOff>161290</xdr:rowOff>
    </xdr:to>
    <xdr:sp macro="" textlink="">
      <xdr:nvSpPr>
        <xdr:cNvPr id="656" name="楕円 655">
          <a:extLst>
            <a:ext uri="{FF2B5EF4-FFF2-40B4-BE49-F238E27FC236}">
              <a16:creationId xmlns:a16="http://schemas.microsoft.com/office/drawing/2014/main" id="{38D71420-D7A5-434F-88D5-3CF1E009E3B0}"/>
            </a:ext>
          </a:extLst>
        </xdr:cNvPr>
        <xdr:cNvSpPr/>
      </xdr:nvSpPr>
      <xdr:spPr>
        <a:xfrm>
          <a:off x="12303760" y="101714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110490</xdr:rowOff>
    </xdr:from>
    <xdr:to>
      <xdr:col>76</xdr:col>
      <xdr:colOff>114300</xdr:colOff>
      <xdr:row>59</xdr:row>
      <xdr:rowOff>135255</xdr:rowOff>
    </xdr:to>
    <xdr:cxnSp macro="">
      <xdr:nvCxnSpPr>
        <xdr:cNvPr id="657" name="直線コネクタ 656">
          <a:extLst>
            <a:ext uri="{FF2B5EF4-FFF2-40B4-BE49-F238E27FC236}">
              <a16:creationId xmlns:a16="http://schemas.microsoft.com/office/drawing/2014/main" id="{5427156A-0376-4F74-A90A-B5B80D8331D2}"/>
            </a:ext>
          </a:extLst>
        </xdr:cNvPr>
        <xdr:cNvCxnSpPr/>
      </xdr:nvCxnSpPr>
      <xdr:spPr>
        <a:xfrm>
          <a:off x="12346940" y="10226040"/>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658" name="楕円 657">
          <a:extLst>
            <a:ext uri="{FF2B5EF4-FFF2-40B4-BE49-F238E27FC236}">
              <a16:creationId xmlns:a16="http://schemas.microsoft.com/office/drawing/2014/main" id="{44985BA2-4105-4C9F-898D-3F9324AF420A}"/>
            </a:ext>
          </a:extLst>
        </xdr:cNvPr>
        <xdr:cNvSpPr/>
      </xdr:nvSpPr>
      <xdr:spPr>
        <a:xfrm>
          <a:off x="11487150" y="103276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110490</xdr:rowOff>
    </xdr:from>
    <xdr:to>
      <xdr:col>71</xdr:col>
      <xdr:colOff>177800</xdr:colOff>
      <xdr:row>60</xdr:row>
      <xdr:rowOff>91440</xdr:rowOff>
    </xdr:to>
    <xdr:cxnSp macro="">
      <xdr:nvCxnSpPr>
        <xdr:cNvPr id="659" name="直線コネクタ 658">
          <a:extLst>
            <a:ext uri="{FF2B5EF4-FFF2-40B4-BE49-F238E27FC236}">
              <a16:creationId xmlns:a16="http://schemas.microsoft.com/office/drawing/2014/main" id="{DD2E443F-7C0A-4C61-89A6-B56AD65BA1D9}"/>
            </a:ext>
          </a:extLst>
        </xdr:cNvPr>
        <xdr:cNvCxnSpPr/>
      </xdr:nvCxnSpPr>
      <xdr:spPr>
        <a:xfrm flipV="1">
          <a:off x="11541760" y="10226040"/>
          <a:ext cx="80518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660" name="n_1aveValue【学校施設】&#10;有形固定資産減価償却率">
          <a:extLst>
            <a:ext uri="{FF2B5EF4-FFF2-40B4-BE49-F238E27FC236}">
              <a16:creationId xmlns:a16="http://schemas.microsoft.com/office/drawing/2014/main" id="{DBB9D6DE-FAFB-460E-93FC-4E51F2ABB81A}"/>
            </a:ext>
          </a:extLst>
        </xdr:cNvPr>
        <xdr:cNvSpPr txBox="1"/>
      </xdr:nvSpPr>
      <xdr:spPr>
        <a:xfrm>
          <a:off x="1373823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aveValue【学校施設】&#10;有形固定資産減価償却率">
          <a:extLst>
            <a:ext uri="{FF2B5EF4-FFF2-40B4-BE49-F238E27FC236}">
              <a16:creationId xmlns:a16="http://schemas.microsoft.com/office/drawing/2014/main" id="{533872C5-80A8-4872-8943-E77D6CE5C1EC}"/>
            </a:ext>
          </a:extLst>
        </xdr:cNvPr>
        <xdr:cNvSpPr txBox="1"/>
      </xdr:nvSpPr>
      <xdr:spPr>
        <a:xfrm>
          <a:off x="1295718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662" name="n_3aveValue【学校施設】&#10;有形固定資産減価償却率">
          <a:extLst>
            <a:ext uri="{FF2B5EF4-FFF2-40B4-BE49-F238E27FC236}">
              <a16:creationId xmlns:a16="http://schemas.microsoft.com/office/drawing/2014/main" id="{3E320B66-9F98-4ED3-8C3F-5F313531157D}"/>
            </a:ext>
          </a:extLst>
        </xdr:cNvPr>
        <xdr:cNvSpPr txBox="1"/>
      </xdr:nvSpPr>
      <xdr:spPr>
        <a:xfrm>
          <a:off x="1217105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63" name="n_4aveValue【学校施設】&#10;有形固定資産減価償却率">
          <a:extLst>
            <a:ext uri="{FF2B5EF4-FFF2-40B4-BE49-F238E27FC236}">
              <a16:creationId xmlns:a16="http://schemas.microsoft.com/office/drawing/2014/main" id="{ED5CC78B-EF48-4800-9BEC-2D2EC7537F02}"/>
            </a:ext>
          </a:extLst>
        </xdr:cNvPr>
        <xdr:cNvSpPr txBox="1"/>
      </xdr:nvSpPr>
      <xdr:spPr>
        <a:xfrm>
          <a:off x="113544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55897</xdr:rowOff>
    </xdr:from>
    <xdr:ext cx="405111" cy="259045"/>
    <xdr:sp macro="" textlink="">
      <xdr:nvSpPr>
        <xdr:cNvPr id="664" name="n_1mainValue【学校施設】&#10;有形固定資産減価償却率">
          <a:extLst>
            <a:ext uri="{FF2B5EF4-FFF2-40B4-BE49-F238E27FC236}">
              <a16:creationId xmlns:a16="http://schemas.microsoft.com/office/drawing/2014/main" id="{F561253D-7573-4D73-8EC0-5695AAED712E}"/>
            </a:ext>
          </a:extLst>
        </xdr:cNvPr>
        <xdr:cNvSpPr txBox="1"/>
      </xdr:nvSpPr>
      <xdr:spPr>
        <a:xfrm>
          <a:off x="1373823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31132</xdr:rowOff>
    </xdr:from>
    <xdr:ext cx="405111" cy="259045"/>
    <xdr:sp macro="" textlink="">
      <xdr:nvSpPr>
        <xdr:cNvPr id="665" name="n_2mainValue【学校施設】&#10;有形固定資産減価償却率">
          <a:extLst>
            <a:ext uri="{FF2B5EF4-FFF2-40B4-BE49-F238E27FC236}">
              <a16:creationId xmlns:a16="http://schemas.microsoft.com/office/drawing/2014/main" id="{5EBED085-E51D-428E-A4FA-55ABF791B64F}"/>
            </a:ext>
          </a:extLst>
        </xdr:cNvPr>
        <xdr:cNvSpPr txBox="1"/>
      </xdr:nvSpPr>
      <xdr:spPr>
        <a:xfrm>
          <a:off x="1295718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6367</xdr:rowOff>
    </xdr:from>
    <xdr:ext cx="405111" cy="259045"/>
    <xdr:sp macro="" textlink="">
      <xdr:nvSpPr>
        <xdr:cNvPr id="666" name="n_3mainValue【学校施設】&#10;有形固定資産減価償却率">
          <a:extLst>
            <a:ext uri="{FF2B5EF4-FFF2-40B4-BE49-F238E27FC236}">
              <a16:creationId xmlns:a16="http://schemas.microsoft.com/office/drawing/2014/main" id="{18887077-04B8-428F-BDE1-8E5C8C6BB40C}"/>
            </a:ext>
          </a:extLst>
        </xdr:cNvPr>
        <xdr:cNvSpPr txBox="1"/>
      </xdr:nvSpPr>
      <xdr:spPr>
        <a:xfrm>
          <a:off x="1217105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133367</xdr:rowOff>
    </xdr:from>
    <xdr:ext cx="405111" cy="259045"/>
    <xdr:sp macro="" textlink="">
      <xdr:nvSpPr>
        <xdr:cNvPr id="667" name="n_4mainValue【学校施設】&#10;有形固定資産減価償却率">
          <a:extLst>
            <a:ext uri="{FF2B5EF4-FFF2-40B4-BE49-F238E27FC236}">
              <a16:creationId xmlns:a16="http://schemas.microsoft.com/office/drawing/2014/main" id="{545A4978-13DD-4AA9-8468-9F691A299C20}"/>
            </a:ext>
          </a:extLst>
        </xdr:cNvPr>
        <xdr:cNvSpPr txBox="1"/>
      </xdr:nvSpPr>
      <xdr:spPr>
        <a:xfrm>
          <a:off x="113544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DC4FCC33-C10F-4CED-ACC6-F82C88F4B22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BB5402BE-DEC5-4CE5-BDFF-BBB71F2A9AC9}"/>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5E221C15-F56E-44F5-84FE-5E233C20150E}"/>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F58B86D9-E8F6-468B-8EC8-E6604343FE3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DC066F0-FC9D-49F9-95E2-0711C286BAF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8EF4C546-9632-4C2D-949B-E3C0B55DAF63}"/>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F98F36F3-D115-4C9B-81AB-41BEBF68C23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2C61F923-CB8C-4BEE-B01F-DF20AC67E57F}"/>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DB25119B-4206-4C50-9866-30BD9D6FA48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DD0EAD49-873E-4BCD-A361-CFD22927D9C9}"/>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5E73E169-1376-4447-86D4-3C41970DF7DE}"/>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38B510D7-8AEB-4114-933A-95CBF391A160}"/>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3B3D4090-957E-45B9-B812-4D8B0035426E}"/>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45CB1D87-2FB8-4E2C-A7C7-332EC7A65D09}"/>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DDF18774-03A6-460D-80B2-D3104A01AE15}"/>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CC5D998A-8501-45EC-84E6-1B59689A2C1E}"/>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C7E2AFCE-0C9E-41FE-A312-639010C530B5}"/>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47DFB4F7-280A-4762-BD60-9A6615D4FCC4}"/>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A4558D42-A155-4236-B0D2-B5332D01879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4D58D625-FE03-4FDF-837F-96919328A60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97ECDBE0-F460-489D-9C71-3739116A1886}"/>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C1052457-323D-43F8-AF44-AFF4732B37B5}"/>
            </a:ext>
          </a:extLst>
        </xdr:cNvPr>
        <xdr:cNvCxnSpPr/>
      </xdr:nvCxnSpPr>
      <xdr:spPr>
        <a:xfrm flipV="1">
          <a:off x="19947254" y="9489948"/>
          <a:ext cx="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B6CD9F71-55D1-435B-9E7E-E5ED4BA6D7D1}"/>
            </a:ext>
          </a:extLst>
        </xdr:cNvPr>
        <xdr:cNvSpPr txBox="1"/>
      </xdr:nvSpPr>
      <xdr:spPr>
        <a:xfrm>
          <a:off x="19985990" y="1072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80EB54B8-3882-4042-9C3E-23F4A863D903}"/>
            </a:ext>
          </a:extLst>
        </xdr:cNvPr>
        <xdr:cNvCxnSpPr/>
      </xdr:nvCxnSpPr>
      <xdr:spPr>
        <a:xfrm>
          <a:off x="19885660" y="10719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5C470CCC-4DEE-472F-B201-B851C796ED32}"/>
            </a:ext>
          </a:extLst>
        </xdr:cNvPr>
        <xdr:cNvSpPr txBox="1"/>
      </xdr:nvSpPr>
      <xdr:spPr>
        <a:xfrm>
          <a:off x="19985990" y="927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F467395F-5A36-425B-A8AB-5264D8F56DEF}"/>
            </a:ext>
          </a:extLst>
        </xdr:cNvPr>
        <xdr:cNvCxnSpPr/>
      </xdr:nvCxnSpPr>
      <xdr:spPr>
        <a:xfrm>
          <a:off x="19885660" y="9489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694" name="【学校施設】&#10;一人当たり面積平均値テキスト">
          <a:extLst>
            <a:ext uri="{FF2B5EF4-FFF2-40B4-BE49-F238E27FC236}">
              <a16:creationId xmlns:a16="http://schemas.microsoft.com/office/drawing/2014/main" id="{2BB56B2C-1A71-4FE4-89AF-A52226B80B12}"/>
            </a:ext>
          </a:extLst>
        </xdr:cNvPr>
        <xdr:cNvSpPr txBox="1"/>
      </xdr:nvSpPr>
      <xdr:spPr>
        <a:xfrm>
          <a:off x="19985990" y="10325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69C9CAE2-E048-4755-AE3E-AF1BEACD2374}"/>
            </a:ext>
          </a:extLst>
        </xdr:cNvPr>
        <xdr:cNvSpPr/>
      </xdr:nvSpPr>
      <xdr:spPr>
        <a:xfrm>
          <a:off x="19904710" y="104779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C7D41E92-9A12-49A2-89D8-0457B0FB133A}"/>
            </a:ext>
          </a:extLst>
        </xdr:cNvPr>
        <xdr:cNvSpPr/>
      </xdr:nvSpPr>
      <xdr:spPr>
        <a:xfrm>
          <a:off x="19161760" y="1047958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41DC6A54-39F5-4130-A017-CFA7424762AE}"/>
            </a:ext>
          </a:extLst>
        </xdr:cNvPr>
        <xdr:cNvSpPr/>
      </xdr:nvSpPr>
      <xdr:spPr>
        <a:xfrm>
          <a:off x="18345150" y="1048552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698" name="フローチャート: 判断 697">
          <a:extLst>
            <a:ext uri="{FF2B5EF4-FFF2-40B4-BE49-F238E27FC236}">
              <a16:creationId xmlns:a16="http://schemas.microsoft.com/office/drawing/2014/main" id="{934301A5-B0A3-4738-98DD-F300BAC63D95}"/>
            </a:ext>
          </a:extLst>
        </xdr:cNvPr>
        <xdr:cNvSpPr/>
      </xdr:nvSpPr>
      <xdr:spPr>
        <a:xfrm>
          <a:off x="17547590" y="103915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699" name="フローチャート: 判断 698">
          <a:extLst>
            <a:ext uri="{FF2B5EF4-FFF2-40B4-BE49-F238E27FC236}">
              <a16:creationId xmlns:a16="http://schemas.microsoft.com/office/drawing/2014/main" id="{2B2DF5F5-7917-4EA6-AA11-A09145F51609}"/>
            </a:ext>
          </a:extLst>
        </xdr:cNvPr>
        <xdr:cNvSpPr/>
      </xdr:nvSpPr>
      <xdr:spPr>
        <a:xfrm>
          <a:off x="16761460" y="1040216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5BEBFE9-F029-46B6-A6BF-ED5377087734}"/>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82BE490-CBA5-47DF-953B-970E0A3D293D}"/>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6800A09-41AA-4841-B9CC-B9A4B880BF6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76B4EC4-B3D1-4069-809C-C2C3E22D2E0F}"/>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40CAF07-0B86-4EC0-A1E5-D79158EDE88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24409</xdr:rowOff>
    </xdr:from>
    <xdr:to>
      <xdr:col>116</xdr:col>
      <xdr:colOff>114300</xdr:colOff>
      <xdr:row>61</xdr:row>
      <xdr:rowOff>126009</xdr:rowOff>
    </xdr:to>
    <xdr:sp macro="" textlink="">
      <xdr:nvSpPr>
        <xdr:cNvPr id="705" name="楕円 704">
          <a:extLst>
            <a:ext uri="{FF2B5EF4-FFF2-40B4-BE49-F238E27FC236}">
              <a16:creationId xmlns:a16="http://schemas.microsoft.com/office/drawing/2014/main" id="{F655377D-797E-4AA1-8623-117EEBEA129E}"/>
            </a:ext>
          </a:extLst>
        </xdr:cNvPr>
        <xdr:cNvSpPr/>
      </xdr:nvSpPr>
      <xdr:spPr>
        <a:xfrm>
          <a:off x="19904710" y="10479049"/>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2836</xdr:rowOff>
    </xdr:from>
    <xdr:ext cx="469744" cy="259045"/>
    <xdr:sp macro="" textlink="">
      <xdr:nvSpPr>
        <xdr:cNvPr id="706" name="【学校施設】&#10;一人当たり面積該当値テキスト">
          <a:extLst>
            <a:ext uri="{FF2B5EF4-FFF2-40B4-BE49-F238E27FC236}">
              <a16:creationId xmlns:a16="http://schemas.microsoft.com/office/drawing/2014/main" id="{54F24E22-1977-4DF5-8304-41A87B39EB60}"/>
            </a:ext>
          </a:extLst>
        </xdr:cNvPr>
        <xdr:cNvSpPr txBox="1"/>
      </xdr:nvSpPr>
      <xdr:spPr>
        <a:xfrm>
          <a:off x="19985990" y="1046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76073</xdr:rowOff>
    </xdr:from>
    <xdr:to>
      <xdr:col>112</xdr:col>
      <xdr:colOff>38100</xdr:colOff>
      <xdr:row>62</xdr:row>
      <xdr:rowOff>6223</xdr:rowOff>
    </xdr:to>
    <xdr:sp macro="" textlink="">
      <xdr:nvSpPr>
        <xdr:cNvPr id="707" name="楕円 706">
          <a:extLst>
            <a:ext uri="{FF2B5EF4-FFF2-40B4-BE49-F238E27FC236}">
              <a16:creationId xmlns:a16="http://schemas.microsoft.com/office/drawing/2014/main" id="{2B4D7D8B-3021-4019-82DD-BB34C761BCCD}"/>
            </a:ext>
          </a:extLst>
        </xdr:cNvPr>
        <xdr:cNvSpPr/>
      </xdr:nvSpPr>
      <xdr:spPr>
        <a:xfrm>
          <a:off x="19161760" y="1053452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75209</xdr:rowOff>
    </xdr:from>
    <xdr:to>
      <xdr:col>116</xdr:col>
      <xdr:colOff>63500</xdr:colOff>
      <xdr:row>61</xdr:row>
      <xdr:rowOff>126873</xdr:rowOff>
    </xdr:to>
    <xdr:cxnSp macro="">
      <xdr:nvCxnSpPr>
        <xdr:cNvPr id="708" name="直線コネクタ 707">
          <a:extLst>
            <a:ext uri="{FF2B5EF4-FFF2-40B4-BE49-F238E27FC236}">
              <a16:creationId xmlns:a16="http://schemas.microsoft.com/office/drawing/2014/main" id="{98331DED-5F85-4B9E-AD17-9C4E7984AF32}"/>
            </a:ext>
          </a:extLst>
        </xdr:cNvPr>
        <xdr:cNvCxnSpPr/>
      </xdr:nvCxnSpPr>
      <xdr:spPr>
        <a:xfrm flipV="1">
          <a:off x="19204940" y="10533659"/>
          <a:ext cx="74295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87503</xdr:rowOff>
    </xdr:from>
    <xdr:to>
      <xdr:col>107</xdr:col>
      <xdr:colOff>101600</xdr:colOff>
      <xdr:row>62</xdr:row>
      <xdr:rowOff>17653</xdr:rowOff>
    </xdr:to>
    <xdr:sp macro="" textlink="">
      <xdr:nvSpPr>
        <xdr:cNvPr id="709" name="楕円 708">
          <a:extLst>
            <a:ext uri="{FF2B5EF4-FFF2-40B4-BE49-F238E27FC236}">
              <a16:creationId xmlns:a16="http://schemas.microsoft.com/office/drawing/2014/main" id="{00FCD070-3931-4DE7-A87C-5F171C81D865}"/>
            </a:ext>
          </a:extLst>
        </xdr:cNvPr>
        <xdr:cNvSpPr/>
      </xdr:nvSpPr>
      <xdr:spPr>
        <a:xfrm>
          <a:off x="18345150" y="1054785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126873</xdr:rowOff>
    </xdr:from>
    <xdr:to>
      <xdr:col>111</xdr:col>
      <xdr:colOff>177800</xdr:colOff>
      <xdr:row>61</xdr:row>
      <xdr:rowOff>138303</xdr:rowOff>
    </xdr:to>
    <xdr:cxnSp macro="">
      <xdr:nvCxnSpPr>
        <xdr:cNvPr id="710" name="直線コネクタ 709">
          <a:extLst>
            <a:ext uri="{FF2B5EF4-FFF2-40B4-BE49-F238E27FC236}">
              <a16:creationId xmlns:a16="http://schemas.microsoft.com/office/drawing/2014/main" id="{9DEA920C-5D21-4F72-BEE1-20F03B87556D}"/>
            </a:ext>
          </a:extLst>
        </xdr:cNvPr>
        <xdr:cNvCxnSpPr/>
      </xdr:nvCxnSpPr>
      <xdr:spPr>
        <a:xfrm flipV="1">
          <a:off x="18399760" y="10589133"/>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711" name="楕円 710">
          <a:extLst>
            <a:ext uri="{FF2B5EF4-FFF2-40B4-BE49-F238E27FC236}">
              <a16:creationId xmlns:a16="http://schemas.microsoft.com/office/drawing/2014/main" id="{1C60F72E-C8F3-4DD3-AB31-6A503FF9317D}"/>
            </a:ext>
          </a:extLst>
        </xdr:cNvPr>
        <xdr:cNvSpPr/>
      </xdr:nvSpPr>
      <xdr:spPr>
        <a:xfrm>
          <a:off x="17547590" y="1055547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138303</xdr:rowOff>
    </xdr:from>
    <xdr:to>
      <xdr:col>107</xdr:col>
      <xdr:colOff>50800</xdr:colOff>
      <xdr:row>61</xdr:row>
      <xdr:rowOff>144018</xdr:rowOff>
    </xdr:to>
    <xdr:cxnSp macro="">
      <xdr:nvCxnSpPr>
        <xdr:cNvPr id="712" name="直線コネクタ 711">
          <a:extLst>
            <a:ext uri="{FF2B5EF4-FFF2-40B4-BE49-F238E27FC236}">
              <a16:creationId xmlns:a16="http://schemas.microsoft.com/office/drawing/2014/main" id="{856E214B-F59B-4245-9AEB-BDB6F11DCFD1}"/>
            </a:ext>
          </a:extLst>
        </xdr:cNvPr>
        <xdr:cNvCxnSpPr/>
      </xdr:nvCxnSpPr>
      <xdr:spPr>
        <a:xfrm flipV="1">
          <a:off x="17602200" y="10592943"/>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70586</xdr:rowOff>
    </xdr:from>
    <xdr:to>
      <xdr:col>98</xdr:col>
      <xdr:colOff>38100</xdr:colOff>
      <xdr:row>62</xdr:row>
      <xdr:rowOff>736</xdr:rowOff>
    </xdr:to>
    <xdr:sp macro="" textlink="">
      <xdr:nvSpPr>
        <xdr:cNvPr id="713" name="楕円 712">
          <a:extLst>
            <a:ext uri="{FF2B5EF4-FFF2-40B4-BE49-F238E27FC236}">
              <a16:creationId xmlns:a16="http://schemas.microsoft.com/office/drawing/2014/main" id="{61F20E7D-7671-483A-A991-13495667A9D4}"/>
            </a:ext>
          </a:extLst>
        </xdr:cNvPr>
        <xdr:cNvSpPr/>
      </xdr:nvSpPr>
      <xdr:spPr>
        <a:xfrm>
          <a:off x="16761460" y="1052713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121386</xdr:rowOff>
    </xdr:from>
    <xdr:to>
      <xdr:col>102</xdr:col>
      <xdr:colOff>114300</xdr:colOff>
      <xdr:row>61</xdr:row>
      <xdr:rowOff>144018</xdr:rowOff>
    </xdr:to>
    <xdr:cxnSp macro="">
      <xdr:nvCxnSpPr>
        <xdr:cNvPr id="714" name="直線コネクタ 713">
          <a:extLst>
            <a:ext uri="{FF2B5EF4-FFF2-40B4-BE49-F238E27FC236}">
              <a16:creationId xmlns:a16="http://schemas.microsoft.com/office/drawing/2014/main" id="{C5791D15-487E-46EF-A032-D696EB7E833A}"/>
            </a:ext>
          </a:extLst>
        </xdr:cNvPr>
        <xdr:cNvCxnSpPr/>
      </xdr:nvCxnSpPr>
      <xdr:spPr>
        <a:xfrm>
          <a:off x="16804640" y="10581741"/>
          <a:ext cx="79756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5" name="n_1aveValue【学校施設】&#10;一人当たり面積">
          <a:extLst>
            <a:ext uri="{FF2B5EF4-FFF2-40B4-BE49-F238E27FC236}">
              <a16:creationId xmlns:a16="http://schemas.microsoft.com/office/drawing/2014/main" id="{35C68258-4955-4682-9720-844274F2F29B}"/>
            </a:ext>
          </a:extLst>
        </xdr:cNvPr>
        <xdr:cNvSpPr txBox="1"/>
      </xdr:nvSpPr>
      <xdr:spPr>
        <a:xfrm>
          <a:off x="18982132" y="1024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716" name="n_2aveValue【学校施設】&#10;一人当たり面積">
          <a:extLst>
            <a:ext uri="{FF2B5EF4-FFF2-40B4-BE49-F238E27FC236}">
              <a16:creationId xmlns:a16="http://schemas.microsoft.com/office/drawing/2014/main" id="{9FD659EC-487E-464B-AB51-4E103B43EFE9}"/>
            </a:ext>
          </a:extLst>
        </xdr:cNvPr>
        <xdr:cNvSpPr txBox="1"/>
      </xdr:nvSpPr>
      <xdr:spPr>
        <a:xfrm>
          <a:off x="18182032" y="102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717" name="n_3aveValue【学校施設】&#10;一人当たり面積">
          <a:extLst>
            <a:ext uri="{FF2B5EF4-FFF2-40B4-BE49-F238E27FC236}">
              <a16:creationId xmlns:a16="http://schemas.microsoft.com/office/drawing/2014/main" id="{C39B5F8F-6FD2-429F-BDA8-F0F434567292}"/>
            </a:ext>
          </a:extLst>
        </xdr:cNvPr>
        <xdr:cNvSpPr txBox="1"/>
      </xdr:nvSpPr>
      <xdr:spPr>
        <a:xfrm>
          <a:off x="17384472" y="1017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718" name="n_4aveValue【学校施設】&#10;一人当たり面積">
          <a:extLst>
            <a:ext uri="{FF2B5EF4-FFF2-40B4-BE49-F238E27FC236}">
              <a16:creationId xmlns:a16="http://schemas.microsoft.com/office/drawing/2014/main" id="{145E2BE2-7378-4742-B1D5-F590F35F5CF6}"/>
            </a:ext>
          </a:extLst>
        </xdr:cNvPr>
        <xdr:cNvSpPr txBox="1"/>
      </xdr:nvSpPr>
      <xdr:spPr>
        <a:xfrm>
          <a:off x="16588817" y="101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168800</xdr:rowOff>
    </xdr:from>
    <xdr:ext cx="469744" cy="259045"/>
    <xdr:sp macro="" textlink="">
      <xdr:nvSpPr>
        <xdr:cNvPr id="719" name="n_1mainValue【学校施設】&#10;一人当たり面積">
          <a:extLst>
            <a:ext uri="{FF2B5EF4-FFF2-40B4-BE49-F238E27FC236}">
              <a16:creationId xmlns:a16="http://schemas.microsoft.com/office/drawing/2014/main" id="{B4828125-0251-403C-A608-14FF5542FE25}"/>
            </a:ext>
          </a:extLst>
        </xdr:cNvPr>
        <xdr:cNvSpPr txBox="1"/>
      </xdr:nvSpPr>
      <xdr:spPr>
        <a:xfrm>
          <a:off x="18982132" y="1063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8780</xdr:rowOff>
    </xdr:from>
    <xdr:ext cx="469744" cy="259045"/>
    <xdr:sp macro="" textlink="">
      <xdr:nvSpPr>
        <xdr:cNvPr id="720" name="n_2mainValue【学校施設】&#10;一人当たり面積">
          <a:extLst>
            <a:ext uri="{FF2B5EF4-FFF2-40B4-BE49-F238E27FC236}">
              <a16:creationId xmlns:a16="http://schemas.microsoft.com/office/drawing/2014/main" id="{05701F1B-B3C6-4387-A166-7848F41BDF44}"/>
            </a:ext>
          </a:extLst>
        </xdr:cNvPr>
        <xdr:cNvSpPr txBox="1"/>
      </xdr:nvSpPr>
      <xdr:spPr>
        <a:xfrm>
          <a:off x="18182032" y="1064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14495</xdr:rowOff>
    </xdr:from>
    <xdr:ext cx="469744" cy="259045"/>
    <xdr:sp macro="" textlink="">
      <xdr:nvSpPr>
        <xdr:cNvPr id="721" name="n_3mainValue【学校施設】&#10;一人当たり面積">
          <a:extLst>
            <a:ext uri="{FF2B5EF4-FFF2-40B4-BE49-F238E27FC236}">
              <a16:creationId xmlns:a16="http://schemas.microsoft.com/office/drawing/2014/main" id="{E8A06328-3C1A-4DFD-9C2C-A5E5DF013F40}"/>
            </a:ext>
          </a:extLst>
        </xdr:cNvPr>
        <xdr:cNvSpPr txBox="1"/>
      </xdr:nvSpPr>
      <xdr:spPr>
        <a:xfrm>
          <a:off x="17384472" y="1064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163313</xdr:rowOff>
    </xdr:from>
    <xdr:ext cx="469744" cy="259045"/>
    <xdr:sp macro="" textlink="">
      <xdr:nvSpPr>
        <xdr:cNvPr id="722" name="n_4mainValue【学校施設】&#10;一人当たり面積">
          <a:extLst>
            <a:ext uri="{FF2B5EF4-FFF2-40B4-BE49-F238E27FC236}">
              <a16:creationId xmlns:a16="http://schemas.microsoft.com/office/drawing/2014/main" id="{E4197BCD-2CDA-4C0C-9039-AFD3596F46FE}"/>
            </a:ext>
          </a:extLst>
        </xdr:cNvPr>
        <xdr:cNvSpPr txBox="1"/>
      </xdr:nvSpPr>
      <xdr:spPr>
        <a:xfrm>
          <a:off x="16588817" y="1062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8D7230C0-DBE7-4F7D-8839-ED33BF29401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D4B30C10-46DF-49AE-865F-874168AEC4E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EA82BF8A-FA22-4FBD-8C43-712046E22C03}"/>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6CDAB04-D5C5-47BD-8BD9-9BC1A75B35A2}"/>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5A0D5599-7472-46D7-86DD-582886A0B17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6F184457-0FC8-4DC9-9944-2ECC587C9DCD}"/>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A4150683-7700-4C7E-ABC2-ECC7A4C6EAB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FA3F1133-E1ED-498A-9001-C1CDAEE0B31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72B43F17-9F9E-4E64-AE4E-7781D1810883}"/>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827B416-8AEE-4E42-B0B6-112695ADC7A8}"/>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8D9904A7-5786-4563-B106-605549D1A2D6}"/>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BA897835-CBA6-4440-A205-6053489F5064}"/>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D30F3BEF-085C-4F67-95DE-A91A01C16FE3}"/>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D1F39BC2-7037-40DC-A54F-5F34A85A385B}"/>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FB3FD1C6-0BEA-45DB-8824-08B59DF7580B}"/>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F7274E6E-C0DF-4246-8B1C-C57BCE4127BB}"/>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9F8F321A-F1F6-4337-B873-FD7552833BB1}"/>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6D4898FC-410A-4706-ADC8-894D286DE627}"/>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80E536BC-EE58-4083-BA92-AADD7AE378A4}"/>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359B7FF3-192E-4B2A-AC4A-64F318B70C1E}"/>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4F98546C-80BB-453F-9F85-E608DA19A936}"/>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820803B7-306C-4923-8C0E-0A5ED69F2EE9}"/>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FA381672-F332-4356-B8AE-C2F8A2B8AB68}"/>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67BB2EA0-A927-4BD4-ADB7-87DC670C352D}"/>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47" name="直線コネクタ 746">
          <a:extLst>
            <a:ext uri="{FF2B5EF4-FFF2-40B4-BE49-F238E27FC236}">
              <a16:creationId xmlns:a16="http://schemas.microsoft.com/office/drawing/2014/main" id="{CF43B54B-AD15-46A6-A595-96CCA16E0687}"/>
            </a:ext>
          </a:extLst>
        </xdr:cNvPr>
        <xdr:cNvCxnSpPr/>
      </xdr:nvCxnSpPr>
      <xdr:spPr>
        <a:xfrm flipV="1">
          <a:off x="1470342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児童館】&#10;有形固定資産減価償却率最小値テキスト">
          <a:extLst>
            <a:ext uri="{FF2B5EF4-FFF2-40B4-BE49-F238E27FC236}">
              <a16:creationId xmlns:a16="http://schemas.microsoft.com/office/drawing/2014/main" id="{60087448-142E-404B-B3E7-F154D9317549}"/>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a:extLst>
            <a:ext uri="{FF2B5EF4-FFF2-40B4-BE49-F238E27FC236}">
              <a16:creationId xmlns:a16="http://schemas.microsoft.com/office/drawing/2014/main" id="{AD69D46A-13ED-4ABC-9F1A-FBADFF712B71}"/>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0" name="【児童館】&#10;有形固定資産減価償却率最大値テキスト">
          <a:extLst>
            <a:ext uri="{FF2B5EF4-FFF2-40B4-BE49-F238E27FC236}">
              <a16:creationId xmlns:a16="http://schemas.microsoft.com/office/drawing/2014/main" id="{1D0A4E6B-612B-4BBC-A158-0BC28EC02014}"/>
            </a:ext>
          </a:extLst>
        </xdr:cNvPr>
        <xdr:cNvSpPr txBox="1"/>
      </xdr:nvSpPr>
      <xdr:spPr>
        <a:xfrm>
          <a:off x="14742160" y="1301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1" name="直線コネクタ 750">
          <a:extLst>
            <a:ext uri="{FF2B5EF4-FFF2-40B4-BE49-F238E27FC236}">
              <a16:creationId xmlns:a16="http://schemas.microsoft.com/office/drawing/2014/main" id="{077DBA5C-5BD8-40AC-88C7-AE1FEA1B119B}"/>
            </a:ext>
          </a:extLst>
        </xdr:cNvPr>
        <xdr:cNvCxnSpPr/>
      </xdr:nvCxnSpPr>
      <xdr:spPr>
        <a:xfrm>
          <a:off x="14611350" y="1324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752" name="【児童館】&#10;有形固定資産減価償却率平均値テキスト">
          <a:extLst>
            <a:ext uri="{FF2B5EF4-FFF2-40B4-BE49-F238E27FC236}">
              <a16:creationId xmlns:a16="http://schemas.microsoft.com/office/drawing/2014/main" id="{0A3005E3-8F53-4567-BDDB-09DE36302D59}"/>
            </a:ext>
          </a:extLst>
        </xdr:cNvPr>
        <xdr:cNvSpPr txBox="1"/>
      </xdr:nvSpPr>
      <xdr:spPr>
        <a:xfrm>
          <a:off x="14742160" y="13850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53" name="フローチャート: 判断 752">
          <a:extLst>
            <a:ext uri="{FF2B5EF4-FFF2-40B4-BE49-F238E27FC236}">
              <a16:creationId xmlns:a16="http://schemas.microsoft.com/office/drawing/2014/main" id="{76802A61-6B90-4C45-971B-8360EECFAEBF}"/>
            </a:ext>
          </a:extLst>
        </xdr:cNvPr>
        <xdr:cNvSpPr/>
      </xdr:nvSpPr>
      <xdr:spPr>
        <a:xfrm>
          <a:off x="14649450" y="139928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54" name="フローチャート: 判断 753">
          <a:extLst>
            <a:ext uri="{FF2B5EF4-FFF2-40B4-BE49-F238E27FC236}">
              <a16:creationId xmlns:a16="http://schemas.microsoft.com/office/drawing/2014/main" id="{BDADA32C-B294-4C9B-8D9F-01B2F5153B76}"/>
            </a:ext>
          </a:extLst>
        </xdr:cNvPr>
        <xdr:cNvSpPr/>
      </xdr:nvSpPr>
      <xdr:spPr>
        <a:xfrm>
          <a:off x="13887450" y="14011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5" name="フローチャート: 判断 754">
          <a:extLst>
            <a:ext uri="{FF2B5EF4-FFF2-40B4-BE49-F238E27FC236}">
              <a16:creationId xmlns:a16="http://schemas.microsoft.com/office/drawing/2014/main" id="{4086808B-3DD0-4F72-A867-E558B2D4AE51}"/>
            </a:ext>
          </a:extLst>
        </xdr:cNvPr>
        <xdr:cNvSpPr/>
      </xdr:nvSpPr>
      <xdr:spPr>
        <a:xfrm>
          <a:off x="13089890" y="140119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756" name="フローチャート: 判断 755">
          <a:extLst>
            <a:ext uri="{FF2B5EF4-FFF2-40B4-BE49-F238E27FC236}">
              <a16:creationId xmlns:a16="http://schemas.microsoft.com/office/drawing/2014/main" id="{A1BCC0C7-1400-4812-B223-C5AB695B043E}"/>
            </a:ext>
          </a:extLst>
        </xdr:cNvPr>
        <xdr:cNvSpPr/>
      </xdr:nvSpPr>
      <xdr:spPr>
        <a:xfrm>
          <a:off x="123037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757" name="フローチャート: 判断 756">
          <a:extLst>
            <a:ext uri="{FF2B5EF4-FFF2-40B4-BE49-F238E27FC236}">
              <a16:creationId xmlns:a16="http://schemas.microsoft.com/office/drawing/2014/main" id="{75B89CC6-FA90-4990-8375-7038C5314DFB}"/>
            </a:ext>
          </a:extLst>
        </xdr:cNvPr>
        <xdr:cNvSpPr/>
      </xdr:nvSpPr>
      <xdr:spPr>
        <a:xfrm>
          <a:off x="11487150" y="139128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4A91BED-7980-4139-92F2-35FD1456762C}"/>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0EA6449-0336-4922-AA56-31CCE9A9A75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60CF9A6-F7EB-4ABE-B272-4F8CE9F6536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2F61513-11E9-4055-98E4-AB7AF3E97FF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2EA3C6E-02F6-4C5F-8182-C66C750CB4B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137795</xdr:rowOff>
    </xdr:from>
    <xdr:to>
      <xdr:col>85</xdr:col>
      <xdr:colOff>177800</xdr:colOff>
      <xdr:row>86</xdr:row>
      <xdr:rowOff>67945</xdr:rowOff>
    </xdr:to>
    <xdr:sp macro="" textlink="">
      <xdr:nvSpPr>
        <xdr:cNvPr id="763" name="楕円 762">
          <a:extLst>
            <a:ext uri="{FF2B5EF4-FFF2-40B4-BE49-F238E27FC236}">
              <a16:creationId xmlns:a16="http://schemas.microsoft.com/office/drawing/2014/main" id="{B91957F4-CF41-46A2-B99F-F710C13B3990}"/>
            </a:ext>
          </a:extLst>
        </xdr:cNvPr>
        <xdr:cNvSpPr/>
      </xdr:nvSpPr>
      <xdr:spPr>
        <a:xfrm>
          <a:off x="14649450" y="147072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52722</xdr:rowOff>
    </xdr:from>
    <xdr:ext cx="405111" cy="259045"/>
    <xdr:sp macro="" textlink="">
      <xdr:nvSpPr>
        <xdr:cNvPr id="764" name="【児童館】&#10;有形固定資産減価償却率該当値テキスト">
          <a:extLst>
            <a:ext uri="{FF2B5EF4-FFF2-40B4-BE49-F238E27FC236}">
              <a16:creationId xmlns:a16="http://schemas.microsoft.com/office/drawing/2014/main" id="{BE5CF2FB-B1D6-4985-A868-9B49E8E4C134}"/>
            </a:ext>
          </a:extLst>
        </xdr:cNvPr>
        <xdr:cNvSpPr txBox="1"/>
      </xdr:nvSpPr>
      <xdr:spPr>
        <a:xfrm>
          <a:off x="14742160" y="1462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141605</xdr:rowOff>
    </xdr:from>
    <xdr:to>
      <xdr:col>81</xdr:col>
      <xdr:colOff>101600</xdr:colOff>
      <xdr:row>86</xdr:row>
      <xdr:rowOff>71755</xdr:rowOff>
    </xdr:to>
    <xdr:sp macro="" textlink="">
      <xdr:nvSpPr>
        <xdr:cNvPr id="765" name="楕円 764">
          <a:extLst>
            <a:ext uri="{FF2B5EF4-FFF2-40B4-BE49-F238E27FC236}">
              <a16:creationId xmlns:a16="http://schemas.microsoft.com/office/drawing/2014/main" id="{B61BF34C-D40F-4FA6-A803-02350242FA38}"/>
            </a:ext>
          </a:extLst>
        </xdr:cNvPr>
        <xdr:cNvSpPr/>
      </xdr:nvSpPr>
      <xdr:spPr>
        <a:xfrm>
          <a:off x="13887450" y="147129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17145</xdr:rowOff>
    </xdr:from>
    <xdr:to>
      <xdr:col>85</xdr:col>
      <xdr:colOff>127000</xdr:colOff>
      <xdr:row>86</xdr:row>
      <xdr:rowOff>20955</xdr:rowOff>
    </xdr:to>
    <xdr:cxnSp macro="">
      <xdr:nvCxnSpPr>
        <xdr:cNvPr id="766" name="直線コネクタ 765">
          <a:extLst>
            <a:ext uri="{FF2B5EF4-FFF2-40B4-BE49-F238E27FC236}">
              <a16:creationId xmlns:a16="http://schemas.microsoft.com/office/drawing/2014/main" id="{BEDC1CBB-7915-4B42-884D-09AE4FCAA47D}"/>
            </a:ext>
          </a:extLst>
        </xdr:cNvPr>
        <xdr:cNvCxnSpPr/>
      </xdr:nvCxnSpPr>
      <xdr:spPr>
        <a:xfrm flipV="1">
          <a:off x="13942060" y="1476565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111125</xdr:rowOff>
    </xdr:from>
    <xdr:to>
      <xdr:col>76</xdr:col>
      <xdr:colOff>165100</xdr:colOff>
      <xdr:row>86</xdr:row>
      <xdr:rowOff>41275</xdr:rowOff>
    </xdr:to>
    <xdr:sp macro="" textlink="">
      <xdr:nvSpPr>
        <xdr:cNvPr id="767" name="楕円 766">
          <a:extLst>
            <a:ext uri="{FF2B5EF4-FFF2-40B4-BE49-F238E27FC236}">
              <a16:creationId xmlns:a16="http://schemas.microsoft.com/office/drawing/2014/main" id="{98451465-2354-458A-90E0-BCD2C6BA7338}"/>
            </a:ext>
          </a:extLst>
        </xdr:cNvPr>
        <xdr:cNvSpPr/>
      </xdr:nvSpPr>
      <xdr:spPr>
        <a:xfrm>
          <a:off x="13089890" y="146843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161925</xdr:rowOff>
    </xdr:from>
    <xdr:to>
      <xdr:col>81</xdr:col>
      <xdr:colOff>50800</xdr:colOff>
      <xdr:row>86</xdr:row>
      <xdr:rowOff>20955</xdr:rowOff>
    </xdr:to>
    <xdr:cxnSp macro="">
      <xdr:nvCxnSpPr>
        <xdr:cNvPr id="768" name="直線コネクタ 767">
          <a:extLst>
            <a:ext uri="{FF2B5EF4-FFF2-40B4-BE49-F238E27FC236}">
              <a16:creationId xmlns:a16="http://schemas.microsoft.com/office/drawing/2014/main" id="{72C4440B-7369-442A-B7AD-98B2AE6D011E}"/>
            </a:ext>
          </a:extLst>
        </xdr:cNvPr>
        <xdr:cNvCxnSpPr/>
      </xdr:nvCxnSpPr>
      <xdr:spPr>
        <a:xfrm>
          <a:off x="13144500" y="14737080"/>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42545</xdr:rowOff>
    </xdr:from>
    <xdr:to>
      <xdr:col>72</xdr:col>
      <xdr:colOff>38100</xdr:colOff>
      <xdr:row>85</xdr:row>
      <xdr:rowOff>144145</xdr:rowOff>
    </xdr:to>
    <xdr:sp macro="" textlink="">
      <xdr:nvSpPr>
        <xdr:cNvPr id="769" name="楕円 768">
          <a:extLst>
            <a:ext uri="{FF2B5EF4-FFF2-40B4-BE49-F238E27FC236}">
              <a16:creationId xmlns:a16="http://schemas.microsoft.com/office/drawing/2014/main" id="{1EB3CB46-CF6F-41E9-9CB0-E840E6EFC35A}"/>
            </a:ext>
          </a:extLst>
        </xdr:cNvPr>
        <xdr:cNvSpPr/>
      </xdr:nvSpPr>
      <xdr:spPr>
        <a:xfrm>
          <a:off x="12303760" y="14617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93345</xdr:rowOff>
    </xdr:from>
    <xdr:to>
      <xdr:col>76</xdr:col>
      <xdr:colOff>114300</xdr:colOff>
      <xdr:row>85</xdr:row>
      <xdr:rowOff>161925</xdr:rowOff>
    </xdr:to>
    <xdr:cxnSp macro="">
      <xdr:nvCxnSpPr>
        <xdr:cNvPr id="770" name="直線コネクタ 769">
          <a:extLst>
            <a:ext uri="{FF2B5EF4-FFF2-40B4-BE49-F238E27FC236}">
              <a16:creationId xmlns:a16="http://schemas.microsoft.com/office/drawing/2014/main" id="{990BE888-3420-45C6-97EE-1302D99E4C0C}"/>
            </a:ext>
          </a:extLst>
        </xdr:cNvPr>
        <xdr:cNvCxnSpPr/>
      </xdr:nvCxnSpPr>
      <xdr:spPr>
        <a:xfrm>
          <a:off x="12346940" y="14670405"/>
          <a:ext cx="7975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145414</xdr:rowOff>
    </xdr:from>
    <xdr:to>
      <xdr:col>67</xdr:col>
      <xdr:colOff>101600</xdr:colOff>
      <xdr:row>85</xdr:row>
      <xdr:rowOff>75564</xdr:rowOff>
    </xdr:to>
    <xdr:sp macro="" textlink="">
      <xdr:nvSpPr>
        <xdr:cNvPr id="771" name="楕円 770">
          <a:extLst>
            <a:ext uri="{FF2B5EF4-FFF2-40B4-BE49-F238E27FC236}">
              <a16:creationId xmlns:a16="http://schemas.microsoft.com/office/drawing/2014/main" id="{0C6F60C5-D241-41F4-83CE-F800C354A4F3}"/>
            </a:ext>
          </a:extLst>
        </xdr:cNvPr>
        <xdr:cNvSpPr/>
      </xdr:nvSpPr>
      <xdr:spPr>
        <a:xfrm>
          <a:off x="11487150" y="145453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24764</xdr:rowOff>
    </xdr:from>
    <xdr:to>
      <xdr:col>71</xdr:col>
      <xdr:colOff>177800</xdr:colOff>
      <xdr:row>85</xdr:row>
      <xdr:rowOff>93345</xdr:rowOff>
    </xdr:to>
    <xdr:cxnSp macro="">
      <xdr:nvCxnSpPr>
        <xdr:cNvPr id="772" name="直線コネクタ 771">
          <a:extLst>
            <a:ext uri="{FF2B5EF4-FFF2-40B4-BE49-F238E27FC236}">
              <a16:creationId xmlns:a16="http://schemas.microsoft.com/office/drawing/2014/main" id="{70F334E9-42E7-452B-8C98-19D1B9D185D8}"/>
            </a:ext>
          </a:extLst>
        </xdr:cNvPr>
        <xdr:cNvCxnSpPr/>
      </xdr:nvCxnSpPr>
      <xdr:spPr>
        <a:xfrm>
          <a:off x="11541760" y="14594204"/>
          <a:ext cx="80518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73" name="n_1aveValue【児童館】&#10;有形固定資産減価償却率">
          <a:extLst>
            <a:ext uri="{FF2B5EF4-FFF2-40B4-BE49-F238E27FC236}">
              <a16:creationId xmlns:a16="http://schemas.microsoft.com/office/drawing/2014/main" id="{88971350-ACC9-4182-83A3-02213F5028BF}"/>
            </a:ext>
          </a:extLst>
        </xdr:cNvPr>
        <xdr:cNvSpPr txBox="1"/>
      </xdr:nvSpPr>
      <xdr:spPr>
        <a:xfrm>
          <a:off x="1373823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4" name="n_2aveValue【児童館】&#10;有形固定資産減価償却率">
          <a:extLst>
            <a:ext uri="{FF2B5EF4-FFF2-40B4-BE49-F238E27FC236}">
              <a16:creationId xmlns:a16="http://schemas.microsoft.com/office/drawing/2014/main" id="{F163281D-935B-4077-A8E3-2D9E50C2FB15}"/>
            </a:ext>
          </a:extLst>
        </xdr:cNvPr>
        <xdr:cNvSpPr txBox="1"/>
      </xdr:nvSpPr>
      <xdr:spPr>
        <a:xfrm>
          <a:off x="1295718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775" name="n_3aveValue【児童館】&#10;有形固定資産減価償却率">
          <a:extLst>
            <a:ext uri="{FF2B5EF4-FFF2-40B4-BE49-F238E27FC236}">
              <a16:creationId xmlns:a16="http://schemas.microsoft.com/office/drawing/2014/main" id="{967371D5-3720-4B48-AC94-69742E9C86EA}"/>
            </a:ext>
          </a:extLst>
        </xdr:cNvPr>
        <xdr:cNvSpPr txBox="1"/>
      </xdr:nvSpPr>
      <xdr:spPr>
        <a:xfrm>
          <a:off x="12171054" y="1373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145432</xdr:rowOff>
    </xdr:from>
    <xdr:ext cx="405111" cy="259045"/>
    <xdr:sp macro="" textlink="">
      <xdr:nvSpPr>
        <xdr:cNvPr id="776" name="n_4aveValue【児童館】&#10;有形固定資産減価償却率">
          <a:extLst>
            <a:ext uri="{FF2B5EF4-FFF2-40B4-BE49-F238E27FC236}">
              <a16:creationId xmlns:a16="http://schemas.microsoft.com/office/drawing/2014/main" id="{183F644C-E8FB-43ED-A67E-D095F396DB37}"/>
            </a:ext>
          </a:extLst>
        </xdr:cNvPr>
        <xdr:cNvSpPr txBox="1"/>
      </xdr:nvSpPr>
      <xdr:spPr>
        <a:xfrm>
          <a:off x="113544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62882</xdr:rowOff>
    </xdr:from>
    <xdr:ext cx="405111" cy="259045"/>
    <xdr:sp macro="" textlink="">
      <xdr:nvSpPr>
        <xdr:cNvPr id="777" name="n_1mainValue【児童館】&#10;有形固定資産減価償却率">
          <a:extLst>
            <a:ext uri="{FF2B5EF4-FFF2-40B4-BE49-F238E27FC236}">
              <a16:creationId xmlns:a16="http://schemas.microsoft.com/office/drawing/2014/main" id="{5AE477D2-A749-46EE-BC9D-797198306FE1}"/>
            </a:ext>
          </a:extLst>
        </xdr:cNvPr>
        <xdr:cNvSpPr txBox="1"/>
      </xdr:nvSpPr>
      <xdr:spPr>
        <a:xfrm>
          <a:off x="13738234"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32402</xdr:rowOff>
    </xdr:from>
    <xdr:ext cx="405111" cy="259045"/>
    <xdr:sp macro="" textlink="">
      <xdr:nvSpPr>
        <xdr:cNvPr id="778" name="n_2mainValue【児童館】&#10;有形固定資産減価償却率">
          <a:extLst>
            <a:ext uri="{FF2B5EF4-FFF2-40B4-BE49-F238E27FC236}">
              <a16:creationId xmlns:a16="http://schemas.microsoft.com/office/drawing/2014/main" id="{CEACE91E-C08F-4196-B824-B795DFBD0D3A}"/>
            </a:ext>
          </a:extLst>
        </xdr:cNvPr>
        <xdr:cNvSpPr txBox="1"/>
      </xdr:nvSpPr>
      <xdr:spPr>
        <a:xfrm>
          <a:off x="1295718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135272</xdr:rowOff>
    </xdr:from>
    <xdr:ext cx="405111" cy="259045"/>
    <xdr:sp macro="" textlink="">
      <xdr:nvSpPr>
        <xdr:cNvPr id="779" name="n_3mainValue【児童館】&#10;有形固定資産減価償却率">
          <a:extLst>
            <a:ext uri="{FF2B5EF4-FFF2-40B4-BE49-F238E27FC236}">
              <a16:creationId xmlns:a16="http://schemas.microsoft.com/office/drawing/2014/main" id="{5EA60361-3E5E-4C55-B713-6450825F96EC}"/>
            </a:ext>
          </a:extLst>
        </xdr:cNvPr>
        <xdr:cNvSpPr txBox="1"/>
      </xdr:nvSpPr>
      <xdr:spPr>
        <a:xfrm>
          <a:off x="12171054" y="1470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66691</xdr:rowOff>
    </xdr:from>
    <xdr:ext cx="405111" cy="259045"/>
    <xdr:sp macro="" textlink="">
      <xdr:nvSpPr>
        <xdr:cNvPr id="780" name="n_4mainValue【児童館】&#10;有形固定資産減価償却率">
          <a:extLst>
            <a:ext uri="{FF2B5EF4-FFF2-40B4-BE49-F238E27FC236}">
              <a16:creationId xmlns:a16="http://schemas.microsoft.com/office/drawing/2014/main" id="{32B9DC4C-CC10-445D-BB4A-55F0079F783B}"/>
            </a:ext>
          </a:extLst>
        </xdr:cNvPr>
        <xdr:cNvSpPr txBox="1"/>
      </xdr:nvSpPr>
      <xdr:spPr>
        <a:xfrm>
          <a:off x="11354444" y="146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D5C12483-0C89-4787-8CC1-E21293F1CCD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3E7E6DE1-9AA4-4E79-87D4-A726388B2ABB}"/>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FA3DFF89-1A82-4171-9F30-981A15A72F69}"/>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B79016C1-0844-4C25-8F4E-DF33745D4947}"/>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8AC04D35-3050-4804-B900-079D1F2D58B3}"/>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1BBEC43D-49AF-4631-941C-0DCF2C1300B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8C80166B-3ED3-472E-9D84-B095D14FCE49}"/>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F6E8EA44-7201-4CA8-B66E-511BFE01F4A2}"/>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255393BD-7BFA-49EC-8682-CE093C5BF60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DA76559E-5CA2-4459-92FC-C2771DB32A42}"/>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1" name="直線コネクタ 790">
          <a:extLst>
            <a:ext uri="{FF2B5EF4-FFF2-40B4-BE49-F238E27FC236}">
              <a16:creationId xmlns:a16="http://schemas.microsoft.com/office/drawing/2014/main" id="{F784CDF3-0008-4EAB-9FB3-4E667D132D5E}"/>
            </a:ext>
          </a:extLst>
        </xdr:cNvPr>
        <xdr:cNvCxnSpPr/>
      </xdr:nvCxnSpPr>
      <xdr:spPr>
        <a:xfrm>
          <a:off x="16459200" y="1466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2" name="テキスト ボックス 791">
          <a:extLst>
            <a:ext uri="{FF2B5EF4-FFF2-40B4-BE49-F238E27FC236}">
              <a16:creationId xmlns:a16="http://schemas.microsoft.com/office/drawing/2014/main" id="{B65A0DAE-6C96-4E85-98D1-E054F73424B9}"/>
            </a:ext>
          </a:extLst>
        </xdr:cNvPr>
        <xdr:cNvSpPr txBox="1"/>
      </xdr:nvSpPr>
      <xdr:spPr>
        <a:xfrm>
          <a:off x="16047266"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CA281EC4-D310-40C6-8EE3-1F2A987A762D}"/>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52070D96-14D5-41A8-B8C9-611877DA1800}"/>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5" name="直線コネクタ 794">
          <a:extLst>
            <a:ext uri="{FF2B5EF4-FFF2-40B4-BE49-F238E27FC236}">
              <a16:creationId xmlns:a16="http://schemas.microsoft.com/office/drawing/2014/main" id="{1FCC53DC-DC96-422B-A6E0-014BF01B3BDF}"/>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6" name="テキスト ボックス 795">
          <a:extLst>
            <a:ext uri="{FF2B5EF4-FFF2-40B4-BE49-F238E27FC236}">
              <a16:creationId xmlns:a16="http://schemas.microsoft.com/office/drawing/2014/main" id="{62E83AC2-0506-4025-A193-0CA746D39E5A}"/>
            </a:ext>
          </a:extLst>
        </xdr:cNvPr>
        <xdr:cNvSpPr txBox="1"/>
      </xdr:nvSpPr>
      <xdr:spPr>
        <a:xfrm>
          <a:off x="16047266"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4A9AE877-5567-459E-B7AC-DBEE15374E04}"/>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A004991B-A035-45AE-AFE0-5D2B22D180BC}"/>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719F9B6F-0580-4E76-B382-370154C95CDD}"/>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800" name="直線コネクタ 799">
          <a:extLst>
            <a:ext uri="{FF2B5EF4-FFF2-40B4-BE49-F238E27FC236}">
              <a16:creationId xmlns:a16="http://schemas.microsoft.com/office/drawing/2014/main" id="{8AA03187-2D3B-431B-978A-897AEF5F93D4}"/>
            </a:ext>
          </a:extLst>
        </xdr:cNvPr>
        <xdr:cNvCxnSpPr/>
      </xdr:nvCxnSpPr>
      <xdr:spPr>
        <a:xfrm flipV="1">
          <a:off x="19947254" y="134264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801" name="【児童館】&#10;一人当たり面積最小値テキスト">
          <a:extLst>
            <a:ext uri="{FF2B5EF4-FFF2-40B4-BE49-F238E27FC236}">
              <a16:creationId xmlns:a16="http://schemas.microsoft.com/office/drawing/2014/main" id="{C703B855-3EE4-46ED-A59B-01EDE09C33F1}"/>
            </a:ext>
          </a:extLst>
        </xdr:cNvPr>
        <xdr:cNvSpPr txBox="1"/>
      </xdr:nvSpPr>
      <xdr:spPr>
        <a:xfrm>
          <a:off x="19985990"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2" name="直線コネクタ 801">
          <a:extLst>
            <a:ext uri="{FF2B5EF4-FFF2-40B4-BE49-F238E27FC236}">
              <a16:creationId xmlns:a16="http://schemas.microsoft.com/office/drawing/2014/main" id="{A71C315E-F47E-4236-8757-A304A22285DA}"/>
            </a:ext>
          </a:extLst>
        </xdr:cNvPr>
        <xdr:cNvCxnSpPr/>
      </xdr:nvCxnSpPr>
      <xdr:spPr>
        <a:xfrm>
          <a:off x="19885660" y="1465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803" name="【児童館】&#10;一人当たり面積最大値テキスト">
          <a:extLst>
            <a:ext uri="{FF2B5EF4-FFF2-40B4-BE49-F238E27FC236}">
              <a16:creationId xmlns:a16="http://schemas.microsoft.com/office/drawing/2014/main" id="{58574BD7-2854-4030-AB5E-18E7B0AC6441}"/>
            </a:ext>
          </a:extLst>
        </xdr:cNvPr>
        <xdr:cNvSpPr txBox="1"/>
      </xdr:nvSpPr>
      <xdr:spPr>
        <a:xfrm>
          <a:off x="19985990" y="1320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804" name="直線コネクタ 803">
          <a:extLst>
            <a:ext uri="{FF2B5EF4-FFF2-40B4-BE49-F238E27FC236}">
              <a16:creationId xmlns:a16="http://schemas.microsoft.com/office/drawing/2014/main" id="{1FD2CACD-1F84-4B9E-922D-851D972E662F}"/>
            </a:ext>
          </a:extLst>
        </xdr:cNvPr>
        <xdr:cNvCxnSpPr/>
      </xdr:nvCxnSpPr>
      <xdr:spPr>
        <a:xfrm>
          <a:off x="19885660" y="1342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805" name="【児童館】&#10;一人当たり面積平均値テキスト">
          <a:extLst>
            <a:ext uri="{FF2B5EF4-FFF2-40B4-BE49-F238E27FC236}">
              <a16:creationId xmlns:a16="http://schemas.microsoft.com/office/drawing/2014/main" id="{F7A397BA-1D33-4108-9D51-E69B5E229E6F}"/>
            </a:ext>
          </a:extLst>
        </xdr:cNvPr>
        <xdr:cNvSpPr txBox="1"/>
      </xdr:nvSpPr>
      <xdr:spPr>
        <a:xfrm>
          <a:off x="19985990" y="1425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806" name="フローチャート: 判断 805">
          <a:extLst>
            <a:ext uri="{FF2B5EF4-FFF2-40B4-BE49-F238E27FC236}">
              <a16:creationId xmlns:a16="http://schemas.microsoft.com/office/drawing/2014/main" id="{88DC7338-E524-43D7-802B-721552588500}"/>
            </a:ext>
          </a:extLst>
        </xdr:cNvPr>
        <xdr:cNvSpPr/>
      </xdr:nvSpPr>
      <xdr:spPr>
        <a:xfrm>
          <a:off x="19904710" y="14398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07" name="フローチャート: 判断 806">
          <a:extLst>
            <a:ext uri="{FF2B5EF4-FFF2-40B4-BE49-F238E27FC236}">
              <a16:creationId xmlns:a16="http://schemas.microsoft.com/office/drawing/2014/main" id="{72BA060D-C024-48B1-94EC-CCA4C77AACEA}"/>
            </a:ext>
          </a:extLst>
        </xdr:cNvPr>
        <xdr:cNvSpPr/>
      </xdr:nvSpPr>
      <xdr:spPr>
        <a:xfrm>
          <a:off x="19161760" y="14408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08" name="フローチャート: 判断 807">
          <a:extLst>
            <a:ext uri="{FF2B5EF4-FFF2-40B4-BE49-F238E27FC236}">
              <a16:creationId xmlns:a16="http://schemas.microsoft.com/office/drawing/2014/main" id="{EAE965CC-EE8D-4D89-AE44-E3856EE5AADB}"/>
            </a:ext>
          </a:extLst>
        </xdr:cNvPr>
        <xdr:cNvSpPr/>
      </xdr:nvSpPr>
      <xdr:spPr>
        <a:xfrm>
          <a:off x="18345150" y="144081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809" name="フローチャート: 判断 808">
          <a:extLst>
            <a:ext uri="{FF2B5EF4-FFF2-40B4-BE49-F238E27FC236}">
              <a16:creationId xmlns:a16="http://schemas.microsoft.com/office/drawing/2014/main" id="{2474C285-71A4-4B28-A5DF-A703853208B9}"/>
            </a:ext>
          </a:extLst>
        </xdr:cNvPr>
        <xdr:cNvSpPr/>
      </xdr:nvSpPr>
      <xdr:spPr>
        <a:xfrm>
          <a:off x="17547590" y="1444053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810" name="フローチャート: 判断 809">
          <a:extLst>
            <a:ext uri="{FF2B5EF4-FFF2-40B4-BE49-F238E27FC236}">
              <a16:creationId xmlns:a16="http://schemas.microsoft.com/office/drawing/2014/main" id="{E6159116-578D-4387-946E-DA539989270E}"/>
            </a:ext>
          </a:extLst>
        </xdr:cNvPr>
        <xdr:cNvSpPr/>
      </xdr:nvSpPr>
      <xdr:spPr>
        <a:xfrm>
          <a:off x="16761460" y="144405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B2CCF96-AC4B-440D-9B01-F92DE7B3C58E}"/>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DADE17A-4C13-415C-91A6-C7A6328A29C5}"/>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65C65A6-7FCC-4101-A999-9E6DBFFAC841}"/>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1A8E188-0284-4E22-B887-9F09FDE787BB}"/>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597F93C-4ACF-45B1-8554-8C361CF47A6B}"/>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107314</xdr:rowOff>
    </xdr:from>
    <xdr:to>
      <xdr:col>116</xdr:col>
      <xdr:colOff>114300</xdr:colOff>
      <xdr:row>85</xdr:row>
      <xdr:rowOff>37464</xdr:rowOff>
    </xdr:to>
    <xdr:sp macro="" textlink="">
      <xdr:nvSpPr>
        <xdr:cNvPr id="816" name="楕円 815">
          <a:extLst>
            <a:ext uri="{FF2B5EF4-FFF2-40B4-BE49-F238E27FC236}">
              <a16:creationId xmlns:a16="http://schemas.microsoft.com/office/drawing/2014/main" id="{580C8156-1C95-4268-96DD-D0E22C576267}"/>
            </a:ext>
          </a:extLst>
        </xdr:cNvPr>
        <xdr:cNvSpPr/>
      </xdr:nvSpPr>
      <xdr:spPr>
        <a:xfrm>
          <a:off x="19904710" y="145072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22241</xdr:rowOff>
    </xdr:from>
    <xdr:ext cx="469744" cy="259045"/>
    <xdr:sp macro="" textlink="">
      <xdr:nvSpPr>
        <xdr:cNvPr id="817" name="【児童館】&#10;一人当たり面積該当値テキスト">
          <a:extLst>
            <a:ext uri="{FF2B5EF4-FFF2-40B4-BE49-F238E27FC236}">
              <a16:creationId xmlns:a16="http://schemas.microsoft.com/office/drawing/2014/main" id="{2C5AC44B-6220-466B-8C10-E59AE609C838}"/>
            </a:ext>
          </a:extLst>
        </xdr:cNvPr>
        <xdr:cNvSpPr txBox="1"/>
      </xdr:nvSpPr>
      <xdr:spPr>
        <a:xfrm>
          <a:off x="19985990" y="1442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107314</xdr:rowOff>
    </xdr:from>
    <xdr:to>
      <xdr:col>112</xdr:col>
      <xdr:colOff>38100</xdr:colOff>
      <xdr:row>85</xdr:row>
      <xdr:rowOff>37464</xdr:rowOff>
    </xdr:to>
    <xdr:sp macro="" textlink="">
      <xdr:nvSpPr>
        <xdr:cNvPr id="818" name="楕円 817">
          <a:extLst>
            <a:ext uri="{FF2B5EF4-FFF2-40B4-BE49-F238E27FC236}">
              <a16:creationId xmlns:a16="http://schemas.microsoft.com/office/drawing/2014/main" id="{E3DC0650-4775-4152-9730-64A40ED3CB5E}"/>
            </a:ext>
          </a:extLst>
        </xdr:cNvPr>
        <xdr:cNvSpPr/>
      </xdr:nvSpPr>
      <xdr:spPr>
        <a:xfrm>
          <a:off x="19161760" y="145072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158114</xdr:rowOff>
    </xdr:from>
    <xdr:to>
      <xdr:col>116</xdr:col>
      <xdr:colOff>63500</xdr:colOff>
      <xdr:row>84</xdr:row>
      <xdr:rowOff>158114</xdr:rowOff>
    </xdr:to>
    <xdr:cxnSp macro="">
      <xdr:nvCxnSpPr>
        <xdr:cNvPr id="819" name="直線コネクタ 818">
          <a:extLst>
            <a:ext uri="{FF2B5EF4-FFF2-40B4-BE49-F238E27FC236}">
              <a16:creationId xmlns:a16="http://schemas.microsoft.com/office/drawing/2014/main" id="{92EB2AB5-69A6-4EA1-B95A-414404BD706C}"/>
            </a:ext>
          </a:extLst>
        </xdr:cNvPr>
        <xdr:cNvCxnSpPr/>
      </xdr:nvCxnSpPr>
      <xdr:spPr>
        <a:xfrm>
          <a:off x="19204940" y="1456181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113030</xdr:rowOff>
    </xdr:from>
    <xdr:to>
      <xdr:col>107</xdr:col>
      <xdr:colOff>101600</xdr:colOff>
      <xdr:row>85</xdr:row>
      <xdr:rowOff>43180</xdr:rowOff>
    </xdr:to>
    <xdr:sp macro="" textlink="">
      <xdr:nvSpPr>
        <xdr:cNvPr id="820" name="楕円 819">
          <a:extLst>
            <a:ext uri="{FF2B5EF4-FFF2-40B4-BE49-F238E27FC236}">
              <a16:creationId xmlns:a16="http://schemas.microsoft.com/office/drawing/2014/main" id="{9BE4DBE8-70E4-4597-AAF4-133531F2A587}"/>
            </a:ext>
          </a:extLst>
        </xdr:cNvPr>
        <xdr:cNvSpPr/>
      </xdr:nvSpPr>
      <xdr:spPr>
        <a:xfrm>
          <a:off x="18345150" y="145148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158114</xdr:rowOff>
    </xdr:from>
    <xdr:to>
      <xdr:col>111</xdr:col>
      <xdr:colOff>177800</xdr:colOff>
      <xdr:row>84</xdr:row>
      <xdr:rowOff>163830</xdr:rowOff>
    </xdr:to>
    <xdr:cxnSp macro="">
      <xdr:nvCxnSpPr>
        <xdr:cNvPr id="821" name="直線コネクタ 820">
          <a:extLst>
            <a:ext uri="{FF2B5EF4-FFF2-40B4-BE49-F238E27FC236}">
              <a16:creationId xmlns:a16="http://schemas.microsoft.com/office/drawing/2014/main" id="{C5A64DEC-CC56-4D63-B925-ED183EB8BC1F}"/>
            </a:ext>
          </a:extLst>
        </xdr:cNvPr>
        <xdr:cNvCxnSpPr/>
      </xdr:nvCxnSpPr>
      <xdr:spPr>
        <a:xfrm flipV="1">
          <a:off x="18399760" y="14561819"/>
          <a:ext cx="80518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113030</xdr:rowOff>
    </xdr:from>
    <xdr:to>
      <xdr:col>102</xdr:col>
      <xdr:colOff>165100</xdr:colOff>
      <xdr:row>85</xdr:row>
      <xdr:rowOff>43180</xdr:rowOff>
    </xdr:to>
    <xdr:sp macro="" textlink="">
      <xdr:nvSpPr>
        <xdr:cNvPr id="822" name="楕円 821">
          <a:extLst>
            <a:ext uri="{FF2B5EF4-FFF2-40B4-BE49-F238E27FC236}">
              <a16:creationId xmlns:a16="http://schemas.microsoft.com/office/drawing/2014/main" id="{DB1E796B-1638-42A6-993A-58A036D3D7B6}"/>
            </a:ext>
          </a:extLst>
        </xdr:cNvPr>
        <xdr:cNvSpPr/>
      </xdr:nvSpPr>
      <xdr:spPr>
        <a:xfrm>
          <a:off x="17547590" y="145148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163830</xdr:rowOff>
    </xdr:from>
    <xdr:to>
      <xdr:col>107</xdr:col>
      <xdr:colOff>50800</xdr:colOff>
      <xdr:row>84</xdr:row>
      <xdr:rowOff>163830</xdr:rowOff>
    </xdr:to>
    <xdr:cxnSp macro="">
      <xdr:nvCxnSpPr>
        <xdr:cNvPr id="823" name="直線コネクタ 822">
          <a:extLst>
            <a:ext uri="{FF2B5EF4-FFF2-40B4-BE49-F238E27FC236}">
              <a16:creationId xmlns:a16="http://schemas.microsoft.com/office/drawing/2014/main" id="{ABAF9CD1-6201-462F-A39E-AB9865B2CF6F}"/>
            </a:ext>
          </a:extLst>
        </xdr:cNvPr>
        <xdr:cNvCxnSpPr/>
      </xdr:nvCxnSpPr>
      <xdr:spPr>
        <a:xfrm>
          <a:off x="17602200" y="145694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113030</xdr:rowOff>
    </xdr:from>
    <xdr:to>
      <xdr:col>98</xdr:col>
      <xdr:colOff>38100</xdr:colOff>
      <xdr:row>85</xdr:row>
      <xdr:rowOff>43180</xdr:rowOff>
    </xdr:to>
    <xdr:sp macro="" textlink="">
      <xdr:nvSpPr>
        <xdr:cNvPr id="824" name="楕円 823">
          <a:extLst>
            <a:ext uri="{FF2B5EF4-FFF2-40B4-BE49-F238E27FC236}">
              <a16:creationId xmlns:a16="http://schemas.microsoft.com/office/drawing/2014/main" id="{36E68B67-CB9B-4CA9-BFAD-673B097D78CE}"/>
            </a:ext>
          </a:extLst>
        </xdr:cNvPr>
        <xdr:cNvSpPr/>
      </xdr:nvSpPr>
      <xdr:spPr>
        <a:xfrm>
          <a:off x="16761460" y="145148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163830</xdr:rowOff>
    </xdr:from>
    <xdr:to>
      <xdr:col>102</xdr:col>
      <xdr:colOff>114300</xdr:colOff>
      <xdr:row>84</xdr:row>
      <xdr:rowOff>163830</xdr:rowOff>
    </xdr:to>
    <xdr:cxnSp macro="">
      <xdr:nvCxnSpPr>
        <xdr:cNvPr id="825" name="直線コネクタ 824">
          <a:extLst>
            <a:ext uri="{FF2B5EF4-FFF2-40B4-BE49-F238E27FC236}">
              <a16:creationId xmlns:a16="http://schemas.microsoft.com/office/drawing/2014/main" id="{7583883F-F14F-4E7F-9A0E-097E851A7199}"/>
            </a:ext>
          </a:extLst>
        </xdr:cNvPr>
        <xdr:cNvCxnSpPr/>
      </xdr:nvCxnSpPr>
      <xdr:spPr>
        <a:xfrm>
          <a:off x="16804640" y="145694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826" name="n_1aveValue【児童館】&#10;一人当たり面積">
          <a:extLst>
            <a:ext uri="{FF2B5EF4-FFF2-40B4-BE49-F238E27FC236}">
              <a16:creationId xmlns:a16="http://schemas.microsoft.com/office/drawing/2014/main" id="{114FEE8C-3F60-42C0-A79E-9E5E645D1C4C}"/>
            </a:ext>
          </a:extLst>
        </xdr:cNvPr>
        <xdr:cNvSpPr txBox="1"/>
      </xdr:nvSpPr>
      <xdr:spPr>
        <a:xfrm>
          <a:off x="18982132"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827" name="n_2aveValue【児童館】&#10;一人当たり面積">
          <a:extLst>
            <a:ext uri="{FF2B5EF4-FFF2-40B4-BE49-F238E27FC236}">
              <a16:creationId xmlns:a16="http://schemas.microsoft.com/office/drawing/2014/main" id="{77885436-229C-4BE6-A8F3-03EDF1096DCB}"/>
            </a:ext>
          </a:extLst>
        </xdr:cNvPr>
        <xdr:cNvSpPr txBox="1"/>
      </xdr:nvSpPr>
      <xdr:spPr>
        <a:xfrm>
          <a:off x="18182032"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828" name="n_3aveValue【児童館】&#10;一人当たり面積">
          <a:extLst>
            <a:ext uri="{FF2B5EF4-FFF2-40B4-BE49-F238E27FC236}">
              <a16:creationId xmlns:a16="http://schemas.microsoft.com/office/drawing/2014/main" id="{2605E1A2-2BE9-4D7B-99B6-3A9FE95D0640}"/>
            </a:ext>
          </a:extLst>
        </xdr:cNvPr>
        <xdr:cNvSpPr txBox="1"/>
      </xdr:nvSpPr>
      <xdr:spPr>
        <a:xfrm>
          <a:off x="17384472" y="142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829" name="n_4aveValue【児童館】&#10;一人当たり面積">
          <a:extLst>
            <a:ext uri="{FF2B5EF4-FFF2-40B4-BE49-F238E27FC236}">
              <a16:creationId xmlns:a16="http://schemas.microsoft.com/office/drawing/2014/main" id="{09869443-13B0-4893-952D-8D35E30C2B6F}"/>
            </a:ext>
          </a:extLst>
        </xdr:cNvPr>
        <xdr:cNvSpPr txBox="1"/>
      </xdr:nvSpPr>
      <xdr:spPr>
        <a:xfrm>
          <a:off x="16588817" y="142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28591</xdr:rowOff>
    </xdr:from>
    <xdr:ext cx="469744" cy="259045"/>
    <xdr:sp macro="" textlink="">
      <xdr:nvSpPr>
        <xdr:cNvPr id="830" name="n_1mainValue【児童館】&#10;一人当たり面積">
          <a:extLst>
            <a:ext uri="{FF2B5EF4-FFF2-40B4-BE49-F238E27FC236}">
              <a16:creationId xmlns:a16="http://schemas.microsoft.com/office/drawing/2014/main" id="{9CE75534-8679-4844-9F61-E57DDD7CE743}"/>
            </a:ext>
          </a:extLst>
        </xdr:cNvPr>
        <xdr:cNvSpPr txBox="1"/>
      </xdr:nvSpPr>
      <xdr:spPr>
        <a:xfrm>
          <a:off x="18982132" y="1459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34307</xdr:rowOff>
    </xdr:from>
    <xdr:ext cx="469744" cy="259045"/>
    <xdr:sp macro="" textlink="">
      <xdr:nvSpPr>
        <xdr:cNvPr id="831" name="n_2mainValue【児童館】&#10;一人当たり面積">
          <a:extLst>
            <a:ext uri="{FF2B5EF4-FFF2-40B4-BE49-F238E27FC236}">
              <a16:creationId xmlns:a16="http://schemas.microsoft.com/office/drawing/2014/main" id="{849C5A08-9D6E-471E-8BE8-4189B94994C9}"/>
            </a:ext>
          </a:extLst>
        </xdr:cNvPr>
        <xdr:cNvSpPr txBox="1"/>
      </xdr:nvSpPr>
      <xdr:spPr>
        <a:xfrm>
          <a:off x="18182032"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34307</xdr:rowOff>
    </xdr:from>
    <xdr:ext cx="469744" cy="259045"/>
    <xdr:sp macro="" textlink="">
      <xdr:nvSpPr>
        <xdr:cNvPr id="832" name="n_3mainValue【児童館】&#10;一人当たり面積">
          <a:extLst>
            <a:ext uri="{FF2B5EF4-FFF2-40B4-BE49-F238E27FC236}">
              <a16:creationId xmlns:a16="http://schemas.microsoft.com/office/drawing/2014/main" id="{DF13FB48-F493-4B64-9DE6-BAE1DD2B99E9}"/>
            </a:ext>
          </a:extLst>
        </xdr:cNvPr>
        <xdr:cNvSpPr txBox="1"/>
      </xdr:nvSpPr>
      <xdr:spPr>
        <a:xfrm>
          <a:off x="17384472"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34307</xdr:rowOff>
    </xdr:from>
    <xdr:ext cx="469744" cy="259045"/>
    <xdr:sp macro="" textlink="">
      <xdr:nvSpPr>
        <xdr:cNvPr id="833" name="n_4mainValue【児童館】&#10;一人当たり面積">
          <a:extLst>
            <a:ext uri="{FF2B5EF4-FFF2-40B4-BE49-F238E27FC236}">
              <a16:creationId xmlns:a16="http://schemas.microsoft.com/office/drawing/2014/main" id="{E4C8BE03-CCDE-4285-92A6-94C5D7044DFC}"/>
            </a:ext>
          </a:extLst>
        </xdr:cNvPr>
        <xdr:cNvSpPr txBox="1"/>
      </xdr:nvSpPr>
      <xdr:spPr>
        <a:xfrm>
          <a:off x="1658881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1D0FD58F-00D4-45EC-B2DD-10F02E0EB6A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15799AAD-02D4-495C-8059-645EF5655A01}"/>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8F5CD87A-0A05-4F98-800D-1777E6050DA9}"/>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E60FF184-E0AA-4508-B2A5-31C7102DC98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108410CD-3101-4CDB-BC21-FE20444D4B3B}"/>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6547B23D-F481-4AA4-A366-7488EFDAE16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82A8A652-E6BC-421B-8DC5-B4640A0D75A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AE2DD727-D716-4350-A34B-2DDE2AACF42D}"/>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24708082-A6EA-43A2-AF33-28DDCAA34B02}"/>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3670F121-530D-4D10-BB77-EE5FC287A5F8}"/>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AB4CF10C-88C7-4BEF-9102-0BD061937AD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221A04E3-CDEE-4C62-8D71-787EB400FD4E}"/>
            </a:ext>
          </a:extLst>
        </xdr:cNvPr>
        <xdr:cNvCxnSpPr/>
      </xdr:nvCxnSpPr>
      <xdr:spPr>
        <a:xfrm>
          <a:off x="1120394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FA37514D-3898-4BB2-AE3E-5CEB0328AFFD}"/>
            </a:ext>
          </a:extLst>
        </xdr:cNvPr>
        <xdr:cNvSpPr txBox="1"/>
      </xdr:nvSpPr>
      <xdr:spPr>
        <a:xfrm>
          <a:off x="1080153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64F7FDAD-0769-47A6-B8F2-4F6343A14130}"/>
            </a:ext>
          </a:extLst>
        </xdr:cNvPr>
        <xdr:cNvCxnSpPr/>
      </xdr:nvCxnSpPr>
      <xdr:spPr>
        <a:xfrm>
          <a:off x="1120394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2261923B-6C4A-486C-960E-9C3EAFD8E026}"/>
            </a:ext>
          </a:extLst>
        </xdr:cNvPr>
        <xdr:cNvSpPr txBox="1"/>
      </xdr:nvSpPr>
      <xdr:spPr>
        <a:xfrm>
          <a:off x="1084279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712989C1-4B57-4622-9083-150910B5811C}"/>
            </a:ext>
          </a:extLst>
        </xdr:cNvPr>
        <xdr:cNvCxnSpPr/>
      </xdr:nvCxnSpPr>
      <xdr:spPr>
        <a:xfrm>
          <a:off x="1120394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E4EECED2-F2DF-4EBA-9520-FA69F42B5A11}"/>
            </a:ext>
          </a:extLst>
        </xdr:cNvPr>
        <xdr:cNvSpPr txBox="1"/>
      </xdr:nvSpPr>
      <xdr:spPr>
        <a:xfrm>
          <a:off x="1084279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7FBC852F-478B-45EB-9217-66FD104D8ED9}"/>
            </a:ext>
          </a:extLst>
        </xdr:cNvPr>
        <xdr:cNvCxnSpPr/>
      </xdr:nvCxnSpPr>
      <xdr:spPr>
        <a:xfrm>
          <a:off x="1120394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EDD24904-0B66-4FA1-A2DF-7B659BE67024}"/>
            </a:ext>
          </a:extLst>
        </xdr:cNvPr>
        <xdr:cNvSpPr txBox="1"/>
      </xdr:nvSpPr>
      <xdr:spPr>
        <a:xfrm>
          <a:off x="1084279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3753BAF6-DAEB-4F17-B90E-ACEF3E3DAF8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836F852C-4B10-4BB0-8C00-C05F6147F454}"/>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EA2BA476-8293-4773-A9F0-5E0DA5814614}"/>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56" name="直線コネクタ 855">
          <a:extLst>
            <a:ext uri="{FF2B5EF4-FFF2-40B4-BE49-F238E27FC236}">
              <a16:creationId xmlns:a16="http://schemas.microsoft.com/office/drawing/2014/main" id="{7BE17A00-8A02-4B62-BE38-A2B1FC9613C5}"/>
            </a:ext>
          </a:extLst>
        </xdr:cNvPr>
        <xdr:cNvCxnSpPr/>
      </xdr:nvCxnSpPr>
      <xdr:spPr>
        <a:xfrm flipV="1">
          <a:off x="14703424" y="17108423"/>
          <a:ext cx="0" cy="145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57" name="【公民館】&#10;有形固定資産減価償却率最小値テキスト">
          <a:extLst>
            <a:ext uri="{FF2B5EF4-FFF2-40B4-BE49-F238E27FC236}">
              <a16:creationId xmlns:a16="http://schemas.microsoft.com/office/drawing/2014/main" id="{F5C7561E-6ABC-4618-9238-1A412BEF2E78}"/>
            </a:ext>
          </a:extLst>
        </xdr:cNvPr>
        <xdr:cNvSpPr txBox="1"/>
      </xdr:nvSpPr>
      <xdr:spPr>
        <a:xfrm>
          <a:off x="14742160" y="1857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58" name="直線コネクタ 857">
          <a:extLst>
            <a:ext uri="{FF2B5EF4-FFF2-40B4-BE49-F238E27FC236}">
              <a16:creationId xmlns:a16="http://schemas.microsoft.com/office/drawing/2014/main" id="{E65B25B2-89A7-4A6C-B027-FE1CFBB9E4A0}"/>
            </a:ext>
          </a:extLst>
        </xdr:cNvPr>
        <xdr:cNvCxnSpPr/>
      </xdr:nvCxnSpPr>
      <xdr:spPr>
        <a:xfrm>
          <a:off x="14611350" y="18567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59" name="【公民館】&#10;有形固定資産減価償却率最大値テキスト">
          <a:extLst>
            <a:ext uri="{FF2B5EF4-FFF2-40B4-BE49-F238E27FC236}">
              <a16:creationId xmlns:a16="http://schemas.microsoft.com/office/drawing/2014/main" id="{34FBF678-0FF0-4CFE-A06A-6BCC7C80E84E}"/>
            </a:ext>
          </a:extLst>
        </xdr:cNvPr>
        <xdr:cNvSpPr txBox="1"/>
      </xdr:nvSpPr>
      <xdr:spPr>
        <a:xfrm>
          <a:off x="1474216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60" name="直線コネクタ 859">
          <a:extLst>
            <a:ext uri="{FF2B5EF4-FFF2-40B4-BE49-F238E27FC236}">
              <a16:creationId xmlns:a16="http://schemas.microsoft.com/office/drawing/2014/main" id="{885B33AA-F965-4079-A7B4-E220E6E0D672}"/>
            </a:ext>
          </a:extLst>
        </xdr:cNvPr>
        <xdr:cNvCxnSpPr/>
      </xdr:nvCxnSpPr>
      <xdr:spPr>
        <a:xfrm>
          <a:off x="14611350" y="17108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861" name="【公民館】&#10;有形固定資産減価償却率平均値テキスト">
          <a:extLst>
            <a:ext uri="{FF2B5EF4-FFF2-40B4-BE49-F238E27FC236}">
              <a16:creationId xmlns:a16="http://schemas.microsoft.com/office/drawing/2014/main" id="{AAF5BE88-DCAB-4E9F-8B0E-5ECB3DB22D98}"/>
            </a:ext>
          </a:extLst>
        </xdr:cNvPr>
        <xdr:cNvSpPr txBox="1"/>
      </xdr:nvSpPr>
      <xdr:spPr>
        <a:xfrm>
          <a:off x="14742160" y="1782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2" name="フローチャート: 判断 861">
          <a:extLst>
            <a:ext uri="{FF2B5EF4-FFF2-40B4-BE49-F238E27FC236}">
              <a16:creationId xmlns:a16="http://schemas.microsoft.com/office/drawing/2014/main" id="{4825CC3E-0DBE-4190-8D2A-67A0C4276C45}"/>
            </a:ext>
          </a:extLst>
        </xdr:cNvPr>
        <xdr:cNvSpPr/>
      </xdr:nvSpPr>
      <xdr:spPr>
        <a:xfrm>
          <a:off x="14649450" y="1784210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63" name="フローチャート: 判断 862">
          <a:extLst>
            <a:ext uri="{FF2B5EF4-FFF2-40B4-BE49-F238E27FC236}">
              <a16:creationId xmlns:a16="http://schemas.microsoft.com/office/drawing/2014/main" id="{DEB3EE86-CC3E-4458-A283-E834DD4A5B71}"/>
            </a:ext>
          </a:extLst>
        </xdr:cNvPr>
        <xdr:cNvSpPr/>
      </xdr:nvSpPr>
      <xdr:spPr>
        <a:xfrm>
          <a:off x="13887450" y="1785315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64" name="フローチャート: 判断 863">
          <a:extLst>
            <a:ext uri="{FF2B5EF4-FFF2-40B4-BE49-F238E27FC236}">
              <a16:creationId xmlns:a16="http://schemas.microsoft.com/office/drawing/2014/main" id="{A5CF1327-031A-4C6F-93DE-D29D2D0832AF}"/>
            </a:ext>
          </a:extLst>
        </xdr:cNvPr>
        <xdr:cNvSpPr/>
      </xdr:nvSpPr>
      <xdr:spPr>
        <a:xfrm>
          <a:off x="13089890" y="178565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865" name="フローチャート: 判断 864">
          <a:extLst>
            <a:ext uri="{FF2B5EF4-FFF2-40B4-BE49-F238E27FC236}">
              <a16:creationId xmlns:a16="http://schemas.microsoft.com/office/drawing/2014/main" id="{B49014FE-7A07-4E8E-A339-BA242F031CFF}"/>
            </a:ext>
          </a:extLst>
        </xdr:cNvPr>
        <xdr:cNvSpPr/>
      </xdr:nvSpPr>
      <xdr:spPr>
        <a:xfrm>
          <a:off x="12303760" y="17743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66" name="フローチャート: 判断 865">
          <a:extLst>
            <a:ext uri="{FF2B5EF4-FFF2-40B4-BE49-F238E27FC236}">
              <a16:creationId xmlns:a16="http://schemas.microsoft.com/office/drawing/2014/main" id="{3A703468-2D15-4C26-AF08-8F3B0A243AB7}"/>
            </a:ext>
          </a:extLst>
        </xdr:cNvPr>
        <xdr:cNvSpPr/>
      </xdr:nvSpPr>
      <xdr:spPr>
        <a:xfrm>
          <a:off x="11487150" y="17743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CB1B2E3-6FBD-4E67-9F97-BEB3C195E31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D88F156-5F89-4457-8EE9-9AD0BB3337C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74456165-AC39-478E-8E3B-8897F36B56FC}"/>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2DD3549-5D5E-49DF-AF75-159D7F13894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17E824E-CFE9-4499-990A-60DEA7E4DF11}"/>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20828</xdr:rowOff>
    </xdr:from>
    <xdr:to>
      <xdr:col>85</xdr:col>
      <xdr:colOff>177800</xdr:colOff>
      <xdr:row>101</xdr:row>
      <xdr:rowOff>122428</xdr:rowOff>
    </xdr:to>
    <xdr:sp macro="" textlink="">
      <xdr:nvSpPr>
        <xdr:cNvPr id="872" name="楕円 871">
          <a:extLst>
            <a:ext uri="{FF2B5EF4-FFF2-40B4-BE49-F238E27FC236}">
              <a16:creationId xmlns:a16="http://schemas.microsoft.com/office/drawing/2014/main" id="{4BCF60F3-BB2F-4EC3-827F-C4F0A64A090D}"/>
            </a:ext>
          </a:extLst>
        </xdr:cNvPr>
        <xdr:cNvSpPr/>
      </xdr:nvSpPr>
      <xdr:spPr>
        <a:xfrm>
          <a:off x="14649450" y="1733346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43705</xdr:rowOff>
    </xdr:from>
    <xdr:ext cx="405111" cy="259045"/>
    <xdr:sp macro="" textlink="">
      <xdr:nvSpPr>
        <xdr:cNvPr id="873" name="【公民館】&#10;有形固定資産減価償却率該当値テキスト">
          <a:extLst>
            <a:ext uri="{FF2B5EF4-FFF2-40B4-BE49-F238E27FC236}">
              <a16:creationId xmlns:a16="http://schemas.microsoft.com/office/drawing/2014/main" id="{47C29E36-8C32-4DBA-A67B-A9348F478ECD}"/>
            </a:ext>
          </a:extLst>
        </xdr:cNvPr>
        <xdr:cNvSpPr txBox="1"/>
      </xdr:nvSpPr>
      <xdr:spPr>
        <a:xfrm>
          <a:off x="14742160" y="1719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144272</xdr:rowOff>
    </xdr:from>
    <xdr:to>
      <xdr:col>81</xdr:col>
      <xdr:colOff>101600</xdr:colOff>
      <xdr:row>101</xdr:row>
      <xdr:rowOff>74422</xdr:rowOff>
    </xdr:to>
    <xdr:sp macro="" textlink="">
      <xdr:nvSpPr>
        <xdr:cNvPr id="874" name="楕円 873">
          <a:extLst>
            <a:ext uri="{FF2B5EF4-FFF2-40B4-BE49-F238E27FC236}">
              <a16:creationId xmlns:a16="http://schemas.microsoft.com/office/drawing/2014/main" id="{4B5F9324-4940-4860-8F61-F712EA767496}"/>
            </a:ext>
          </a:extLst>
        </xdr:cNvPr>
        <xdr:cNvSpPr/>
      </xdr:nvSpPr>
      <xdr:spPr>
        <a:xfrm>
          <a:off x="13887450" y="172873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23622</xdr:rowOff>
    </xdr:from>
    <xdr:to>
      <xdr:col>85</xdr:col>
      <xdr:colOff>127000</xdr:colOff>
      <xdr:row>101</xdr:row>
      <xdr:rowOff>71628</xdr:rowOff>
    </xdr:to>
    <xdr:cxnSp macro="">
      <xdr:nvCxnSpPr>
        <xdr:cNvPr id="875" name="直線コネクタ 874">
          <a:extLst>
            <a:ext uri="{FF2B5EF4-FFF2-40B4-BE49-F238E27FC236}">
              <a16:creationId xmlns:a16="http://schemas.microsoft.com/office/drawing/2014/main" id="{6EDBFD53-D048-455D-BC8C-10B554340CD7}"/>
            </a:ext>
          </a:extLst>
        </xdr:cNvPr>
        <xdr:cNvCxnSpPr/>
      </xdr:nvCxnSpPr>
      <xdr:spPr>
        <a:xfrm>
          <a:off x="13942060" y="17336262"/>
          <a:ext cx="762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xdr:rowOff>
    </xdr:from>
    <xdr:to>
      <xdr:col>76</xdr:col>
      <xdr:colOff>165100</xdr:colOff>
      <xdr:row>103</xdr:row>
      <xdr:rowOff>117856</xdr:rowOff>
    </xdr:to>
    <xdr:sp macro="" textlink="">
      <xdr:nvSpPr>
        <xdr:cNvPr id="876" name="楕円 875">
          <a:extLst>
            <a:ext uri="{FF2B5EF4-FFF2-40B4-BE49-F238E27FC236}">
              <a16:creationId xmlns:a16="http://schemas.microsoft.com/office/drawing/2014/main" id="{9A7DD498-4D33-4CEA-B700-50B5A51A2430}"/>
            </a:ext>
          </a:extLst>
        </xdr:cNvPr>
        <xdr:cNvSpPr/>
      </xdr:nvSpPr>
      <xdr:spPr>
        <a:xfrm>
          <a:off x="13089890" y="1767941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23622</xdr:rowOff>
    </xdr:from>
    <xdr:to>
      <xdr:col>81</xdr:col>
      <xdr:colOff>50800</xdr:colOff>
      <xdr:row>103</xdr:row>
      <xdr:rowOff>67056</xdr:rowOff>
    </xdr:to>
    <xdr:cxnSp macro="">
      <xdr:nvCxnSpPr>
        <xdr:cNvPr id="877" name="直線コネクタ 876">
          <a:extLst>
            <a:ext uri="{FF2B5EF4-FFF2-40B4-BE49-F238E27FC236}">
              <a16:creationId xmlns:a16="http://schemas.microsoft.com/office/drawing/2014/main" id="{82716EAB-C08E-4574-8079-0BE2CD4BEA10}"/>
            </a:ext>
          </a:extLst>
        </xdr:cNvPr>
        <xdr:cNvCxnSpPr/>
      </xdr:nvCxnSpPr>
      <xdr:spPr>
        <a:xfrm flipV="1">
          <a:off x="13144500" y="17336262"/>
          <a:ext cx="797560" cy="3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148844</xdr:rowOff>
    </xdr:from>
    <xdr:to>
      <xdr:col>72</xdr:col>
      <xdr:colOff>38100</xdr:colOff>
      <xdr:row>103</xdr:row>
      <xdr:rowOff>78994</xdr:rowOff>
    </xdr:to>
    <xdr:sp macro="" textlink="">
      <xdr:nvSpPr>
        <xdr:cNvPr id="878" name="楕円 877">
          <a:extLst>
            <a:ext uri="{FF2B5EF4-FFF2-40B4-BE49-F238E27FC236}">
              <a16:creationId xmlns:a16="http://schemas.microsoft.com/office/drawing/2014/main" id="{99B52162-0B0B-415E-921C-3FE86AFC9641}"/>
            </a:ext>
          </a:extLst>
        </xdr:cNvPr>
        <xdr:cNvSpPr/>
      </xdr:nvSpPr>
      <xdr:spPr>
        <a:xfrm>
          <a:off x="12303760" y="176367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28194</xdr:rowOff>
    </xdr:from>
    <xdr:to>
      <xdr:col>76</xdr:col>
      <xdr:colOff>114300</xdr:colOff>
      <xdr:row>103</xdr:row>
      <xdr:rowOff>67056</xdr:rowOff>
    </xdr:to>
    <xdr:cxnSp macro="">
      <xdr:nvCxnSpPr>
        <xdr:cNvPr id="879" name="直線コネクタ 878">
          <a:extLst>
            <a:ext uri="{FF2B5EF4-FFF2-40B4-BE49-F238E27FC236}">
              <a16:creationId xmlns:a16="http://schemas.microsoft.com/office/drawing/2014/main" id="{D2405AF7-11B7-4E9C-88B3-9566942B410D}"/>
            </a:ext>
          </a:extLst>
        </xdr:cNvPr>
        <xdr:cNvCxnSpPr/>
      </xdr:nvCxnSpPr>
      <xdr:spPr>
        <a:xfrm>
          <a:off x="12346940" y="17685639"/>
          <a:ext cx="797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61976</xdr:rowOff>
    </xdr:from>
    <xdr:to>
      <xdr:col>67</xdr:col>
      <xdr:colOff>101600</xdr:colOff>
      <xdr:row>102</xdr:row>
      <xdr:rowOff>163576</xdr:rowOff>
    </xdr:to>
    <xdr:sp macro="" textlink="">
      <xdr:nvSpPr>
        <xdr:cNvPr id="880" name="楕円 879">
          <a:extLst>
            <a:ext uri="{FF2B5EF4-FFF2-40B4-BE49-F238E27FC236}">
              <a16:creationId xmlns:a16="http://schemas.microsoft.com/office/drawing/2014/main" id="{48A6AAE8-93B0-46FE-819C-2BA113065F9C}"/>
            </a:ext>
          </a:extLst>
        </xdr:cNvPr>
        <xdr:cNvSpPr/>
      </xdr:nvSpPr>
      <xdr:spPr>
        <a:xfrm>
          <a:off x="11487150" y="1754606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112776</xdr:rowOff>
    </xdr:from>
    <xdr:to>
      <xdr:col>71</xdr:col>
      <xdr:colOff>177800</xdr:colOff>
      <xdr:row>103</xdr:row>
      <xdr:rowOff>28194</xdr:rowOff>
    </xdr:to>
    <xdr:cxnSp macro="">
      <xdr:nvCxnSpPr>
        <xdr:cNvPr id="881" name="直線コネクタ 880">
          <a:extLst>
            <a:ext uri="{FF2B5EF4-FFF2-40B4-BE49-F238E27FC236}">
              <a16:creationId xmlns:a16="http://schemas.microsoft.com/office/drawing/2014/main" id="{E92A1106-B980-4284-9EEF-3F7CA9F8A07E}"/>
            </a:ext>
          </a:extLst>
        </xdr:cNvPr>
        <xdr:cNvCxnSpPr/>
      </xdr:nvCxnSpPr>
      <xdr:spPr>
        <a:xfrm>
          <a:off x="11541760" y="17600676"/>
          <a:ext cx="80518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882" name="n_1aveValue【公民館】&#10;有形固定資産減価償却率">
          <a:extLst>
            <a:ext uri="{FF2B5EF4-FFF2-40B4-BE49-F238E27FC236}">
              <a16:creationId xmlns:a16="http://schemas.microsoft.com/office/drawing/2014/main" id="{7760C17E-9174-4D18-806E-DF7A40770D0A}"/>
            </a:ext>
          </a:extLst>
        </xdr:cNvPr>
        <xdr:cNvSpPr txBox="1"/>
      </xdr:nvSpPr>
      <xdr:spPr>
        <a:xfrm>
          <a:off x="1373823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883" name="n_2aveValue【公民館】&#10;有形固定資産減価償却率">
          <a:extLst>
            <a:ext uri="{FF2B5EF4-FFF2-40B4-BE49-F238E27FC236}">
              <a16:creationId xmlns:a16="http://schemas.microsoft.com/office/drawing/2014/main" id="{4DBBC023-7B57-4EDB-9F9C-81E230A61104}"/>
            </a:ext>
          </a:extLst>
        </xdr:cNvPr>
        <xdr:cNvSpPr txBox="1"/>
      </xdr:nvSpPr>
      <xdr:spPr>
        <a:xfrm>
          <a:off x="12957184" y="1795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884" name="n_3aveValue【公民館】&#10;有形固定資産減価償却率">
          <a:extLst>
            <a:ext uri="{FF2B5EF4-FFF2-40B4-BE49-F238E27FC236}">
              <a16:creationId xmlns:a16="http://schemas.microsoft.com/office/drawing/2014/main" id="{D742CF2E-30D6-4551-AA45-806895046BEA}"/>
            </a:ext>
          </a:extLst>
        </xdr:cNvPr>
        <xdr:cNvSpPr txBox="1"/>
      </xdr:nvSpPr>
      <xdr:spPr>
        <a:xfrm>
          <a:off x="1217105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885" name="n_4aveValue【公民館】&#10;有形固定資産減価償却率">
          <a:extLst>
            <a:ext uri="{FF2B5EF4-FFF2-40B4-BE49-F238E27FC236}">
              <a16:creationId xmlns:a16="http://schemas.microsoft.com/office/drawing/2014/main" id="{B745E5F3-7006-43A7-B39F-4B340D5F1697}"/>
            </a:ext>
          </a:extLst>
        </xdr:cNvPr>
        <xdr:cNvSpPr txBox="1"/>
      </xdr:nvSpPr>
      <xdr:spPr>
        <a:xfrm>
          <a:off x="113544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90949</xdr:rowOff>
    </xdr:from>
    <xdr:ext cx="405111" cy="259045"/>
    <xdr:sp macro="" textlink="">
      <xdr:nvSpPr>
        <xdr:cNvPr id="886" name="n_1mainValue【公民館】&#10;有形固定資産減価償却率">
          <a:extLst>
            <a:ext uri="{FF2B5EF4-FFF2-40B4-BE49-F238E27FC236}">
              <a16:creationId xmlns:a16="http://schemas.microsoft.com/office/drawing/2014/main" id="{A4403BC8-D4E5-40B6-9190-F547609315C1}"/>
            </a:ext>
          </a:extLst>
        </xdr:cNvPr>
        <xdr:cNvSpPr txBox="1"/>
      </xdr:nvSpPr>
      <xdr:spPr>
        <a:xfrm>
          <a:off x="13738234" y="1706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134383</xdr:rowOff>
    </xdr:from>
    <xdr:ext cx="405111" cy="259045"/>
    <xdr:sp macro="" textlink="">
      <xdr:nvSpPr>
        <xdr:cNvPr id="887" name="n_2mainValue【公民館】&#10;有形固定資産減価償却率">
          <a:extLst>
            <a:ext uri="{FF2B5EF4-FFF2-40B4-BE49-F238E27FC236}">
              <a16:creationId xmlns:a16="http://schemas.microsoft.com/office/drawing/2014/main" id="{DB31509A-8E6A-42BE-B5C2-768F6BEB01C7}"/>
            </a:ext>
          </a:extLst>
        </xdr:cNvPr>
        <xdr:cNvSpPr txBox="1"/>
      </xdr:nvSpPr>
      <xdr:spPr>
        <a:xfrm>
          <a:off x="12957184" y="1744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95521</xdr:rowOff>
    </xdr:from>
    <xdr:ext cx="405111" cy="259045"/>
    <xdr:sp macro="" textlink="">
      <xdr:nvSpPr>
        <xdr:cNvPr id="888" name="n_3mainValue【公民館】&#10;有形固定資産減価償却率">
          <a:extLst>
            <a:ext uri="{FF2B5EF4-FFF2-40B4-BE49-F238E27FC236}">
              <a16:creationId xmlns:a16="http://schemas.microsoft.com/office/drawing/2014/main" id="{82D8232D-DFDF-401C-AE78-20D23962856D}"/>
            </a:ext>
          </a:extLst>
        </xdr:cNvPr>
        <xdr:cNvSpPr txBox="1"/>
      </xdr:nvSpPr>
      <xdr:spPr>
        <a:xfrm>
          <a:off x="12171054" y="174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8653</xdr:rowOff>
    </xdr:from>
    <xdr:ext cx="405111" cy="259045"/>
    <xdr:sp macro="" textlink="">
      <xdr:nvSpPr>
        <xdr:cNvPr id="889" name="n_4mainValue【公民館】&#10;有形固定資産減価償却率">
          <a:extLst>
            <a:ext uri="{FF2B5EF4-FFF2-40B4-BE49-F238E27FC236}">
              <a16:creationId xmlns:a16="http://schemas.microsoft.com/office/drawing/2014/main" id="{1EE67149-FAC3-4593-9780-1B009BE813A8}"/>
            </a:ext>
          </a:extLst>
        </xdr:cNvPr>
        <xdr:cNvSpPr txBox="1"/>
      </xdr:nvSpPr>
      <xdr:spPr>
        <a:xfrm>
          <a:off x="11354444" y="173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168E1BDB-4C5F-4C32-A1A2-8E47325481B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DB239101-4356-4911-9EF2-CBB046AC793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C0E65938-8F7E-4C52-9FE7-71678EA01DFC}"/>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5F7A4408-A760-410E-95AE-0729EA8EF54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C52C9C70-00B7-41B6-8719-0B2CF694D02E}"/>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55BB5B10-7620-4885-9A8D-5FF6543DFB84}"/>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633002D-DEB6-4A98-BE35-27A611C1778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21A98F87-742F-4D82-ACDE-18C47940B7B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7E5C0945-7F45-49D6-9B7A-C763F94299CC}"/>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E6D319AE-95B2-4C76-9B17-5E03495E1DFF}"/>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784E5952-0161-4CA0-92CC-8E8980253826}"/>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A556AD47-9568-4FA8-B4DA-450FF02E426F}"/>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CAC0EE90-F2AF-44A2-8624-9EADB2D562E6}"/>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3853A897-E7A6-4AAD-A6D3-AD096DAF178B}"/>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8EE99894-5B02-453D-A916-73D2FF17E09F}"/>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73438841-BF91-45ED-A9DB-D23F48EB35B0}"/>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62ECC06E-52DE-4A98-A065-E7544CC9DFB3}"/>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F00A7377-4FE1-4C3A-9574-0D6924E4B47F}"/>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FD11D0C1-C85F-4A95-A2E9-2AD3740E166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42EFEECD-38D2-46D0-BFB3-BC43D7DBC90B}"/>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6D9893A9-3987-4684-A486-60BCB4348F5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911" name="直線コネクタ 910">
          <a:extLst>
            <a:ext uri="{FF2B5EF4-FFF2-40B4-BE49-F238E27FC236}">
              <a16:creationId xmlns:a16="http://schemas.microsoft.com/office/drawing/2014/main" id="{04A4A531-3DB3-4EDB-AC5D-6C3EABCF6722}"/>
            </a:ext>
          </a:extLst>
        </xdr:cNvPr>
        <xdr:cNvCxnSpPr/>
      </xdr:nvCxnSpPr>
      <xdr:spPr>
        <a:xfrm flipV="1">
          <a:off x="19947254" y="17298924"/>
          <a:ext cx="0" cy="1238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912" name="【公民館】&#10;一人当たり面積最小値テキスト">
          <a:extLst>
            <a:ext uri="{FF2B5EF4-FFF2-40B4-BE49-F238E27FC236}">
              <a16:creationId xmlns:a16="http://schemas.microsoft.com/office/drawing/2014/main" id="{4EDD9EC2-97CB-49FD-8E2D-DB765E39B6EC}"/>
            </a:ext>
          </a:extLst>
        </xdr:cNvPr>
        <xdr:cNvSpPr txBox="1"/>
      </xdr:nvSpPr>
      <xdr:spPr>
        <a:xfrm>
          <a:off x="19985990" y="1853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913" name="直線コネクタ 912">
          <a:extLst>
            <a:ext uri="{FF2B5EF4-FFF2-40B4-BE49-F238E27FC236}">
              <a16:creationId xmlns:a16="http://schemas.microsoft.com/office/drawing/2014/main" id="{D0E8E713-DF00-4399-B212-990D92F9968F}"/>
            </a:ext>
          </a:extLst>
        </xdr:cNvPr>
        <xdr:cNvCxnSpPr/>
      </xdr:nvCxnSpPr>
      <xdr:spPr>
        <a:xfrm>
          <a:off x="19885660" y="18537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14" name="【公民館】&#10;一人当たり面積最大値テキスト">
          <a:extLst>
            <a:ext uri="{FF2B5EF4-FFF2-40B4-BE49-F238E27FC236}">
              <a16:creationId xmlns:a16="http://schemas.microsoft.com/office/drawing/2014/main" id="{AC93C4F5-374C-42B9-A3D3-EE3788C6B9B8}"/>
            </a:ext>
          </a:extLst>
        </xdr:cNvPr>
        <xdr:cNvSpPr txBox="1"/>
      </xdr:nvSpPr>
      <xdr:spPr>
        <a:xfrm>
          <a:off x="19985990" y="1707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5" name="直線コネクタ 914">
          <a:extLst>
            <a:ext uri="{FF2B5EF4-FFF2-40B4-BE49-F238E27FC236}">
              <a16:creationId xmlns:a16="http://schemas.microsoft.com/office/drawing/2014/main" id="{3DD61472-B62B-4DE7-9BB3-167BA3CB9AA5}"/>
            </a:ext>
          </a:extLst>
        </xdr:cNvPr>
        <xdr:cNvCxnSpPr/>
      </xdr:nvCxnSpPr>
      <xdr:spPr>
        <a:xfrm>
          <a:off x="19885660" y="17298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916" name="【公民館】&#10;一人当たり面積平均値テキスト">
          <a:extLst>
            <a:ext uri="{FF2B5EF4-FFF2-40B4-BE49-F238E27FC236}">
              <a16:creationId xmlns:a16="http://schemas.microsoft.com/office/drawing/2014/main" id="{A07980DE-5E01-4F5F-87D2-361F00AB3F87}"/>
            </a:ext>
          </a:extLst>
        </xdr:cNvPr>
        <xdr:cNvSpPr txBox="1"/>
      </xdr:nvSpPr>
      <xdr:spPr>
        <a:xfrm>
          <a:off x="19985990" y="1796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17" name="フローチャート: 判断 916">
          <a:extLst>
            <a:ext uri="{FF2B5EF4-FFF2-40B4-BE49-F238E27FC236}">
              <a16:creationId xmlns:a16="http://schemas.microsoft.com/office/drawing/2014/main" id="{9B34021F-3A89-4A43-B076-1D5FD68A0363}"/>
            </a:ext>
          </a:extLst>
        </xdr:cNvPr>
        <xdr:cNvSpPr/>
      </xdr:nvSpPr>
      <xdr:spPr>
        <a:xfrm>
          <a:off x="19904710" y="181190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18" name="フローチャート: 判断 917">
          <a:extLst>
            <a:ext uri="{FF2B5EF4-FFF2-40B4-BE49-F238E27FC236}">
              <a16:creationId xmlns:a16="http://schemas.microsoft.com/office/drawing/2014/main" id="{98A732F5-21E5-428F-A301-9263431FF3FF}"/>
            </a:ext>
          </a:extLst>
        </xdr:cNvPr>
        <xdr:cNvSpPr/>
      </xdr:nvSpPr>
      <xdr:spPr>
        <a:xfrm>
          <a:off x="19161760" y="181190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19" name="フローチャート: 判断 918">
          <a:extLst>
            <a:ext uri="{FF2B5EF4-FFF2-40B4-BE49-F238E27FC236}">
              <a16:creationId xmlns:a16="http://schemas.microsoft.com/office/drawing/2014/main" id="{28F76405-3336-4CBC-96FA-5CA0F498C8CB}"/>
            </a:ext>
          </a:extLst>
        </xdr:cNvPr>
        <xdr:cNvSpPr/>
      </xdr:nvSpPr>
      <xdr:spPr>
        <a:xfrm>
          <a:off x="18345150" y="181278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920" name="フローチャート: 判断 919">
          <a:extLst>
            <a:ext uri="{FF2B5EF4-FFF2-40B4-BE49-F238E27FC236}">
              <a16:creationId xmlns:a16="http://schemas.microsoft.com/office/drawing/2014/main" id="{45D1B6A4-7A48-4EB0-A1A5-AD055313ED85}"/>
            </a:ext>
          </a:extLst>
        </xdr:cNvPr>
        <xdr:cNvSpPr/>
      </xdr:nvSpPr>
      <xdr:spPr>
        <a:xfrm>
          <a:off x="17547590" y="1805660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921" name="フローチャート: 判断 920">
          <a:extLst>
            <a:ext uri="{FF2B5EF4-FFF2-40B4-BE49-F238E27FC236}">
              <a16:creationId xmlns:a16="http://schemas.microsoft.com/office/drawing/2014/main" id="{C2C2E1BB-684B-4246-ACE7-229DE76F7342}"/>
            </a:ext>
          </a:extLst>
        </xdr:cNvPr>
        <xdr:cNvSpPr/>
      </xdr:nvSpPr>
      <xdr:spPr>
        <a:xfrm>
          <a:off x="16761460" y="18041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9D459986-A3B0-4E43-89EE-6E7F72105CBE}"/>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4CA190B-42FE-440A-979B-DF77A1BB20FA}"/>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6E339D3-AC4D-4F2C-ACB8-6B2B352D566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C825E10D-0E68-477F-BA71-E19D265BE1A3}"/>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2D274354-0658-46F9-9060-623CAC6A1A4B}"/>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927" name="楕円 926">
          <a:extLst>
            <a:ext uri="{FF2B5EF4-FFF2-40B4-BE49-F238E27FC236}">
              <a16:creationId xmlns:a16="http://schemas.microsoft.com/office/drawing/2014/main" id="{F50C4B56-0392-495C-9D36-744AA0D475AC}"/>
            </a:ext>
          </a:extLst>
        </xdr:cNvPr>
        <xdr:cNvSpPr/>
      </xdr:nvSpPr>
      <xdr:spPr>
        <a:xfrm>
          <a:off x="19904710" y="181621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136414</xdr:rowOff>
    </xdr:from>
    <xdr:ext cx="469744" cy="259045"/>
    <xdr:sp macro="" textlink="">
      <xdr:nvSpPr>
        <xdr:cNvPr id="928" name="【公民館】&#10;一人当たり面積該当値テキスト">
          <a:extLst>
            <a:ext uri="{FF2B5EF4-FFF2-40B4-BE49-F238E27FC236}">
              <a16:creationId xmlns:a16="http://schemas.microsoft.com/office/drawing/2014/main" id="{A86DB3CF-CB7B-4433-B580-45A15983A7FC}"/>
            </a:ext>
          </a:extLst>
        </xdr:cNvPr>
        <xdr:cNvSpPr txBox="1"/>
      </xdr:nvSpPr>
      <xdr:spPr>
        <a:xfrm>
          <a:off x="19985990" y="18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123698</xdr:rowOff>
    </xdr:from>
    <xdr:to>
      <xdr:col>112</xdr:col>
      <xdr:colOff>38100</xdr:colOff>
      <xdr:row>106</xdr:row>
      <xdr:rowOff>53848</xdr:rowOff>
    </xdr:to>
    <xdr:sp macro="" textlink="">
      <xdr:nvSpPr>
        <xdr:cNvPr id="929" name="楕円 928">
          <a:extLst>
            <a:ext uri="{FF2B5EF4-FFF2-40B4-BE49-F238E27FC236}">
              <a16:creationId xmlns:a16="http://schemas.microsoft.com/office/drawing/2014/main" id="{6A3D2945-0647-409A-93E9-CC417C06AC8C}"/>
            </a:ext>
          </a:extLst>
        </xdr:cNvPr>
        <xdr:cNvSpPr/>
      </xdr:nvSpPr>
      <xdr:spPr>
        <a:xfrm>
          <a:off x="19161760" y="181278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xdr:rowOff>
    </xdr:from>
    <xdr:to>
      <xdr:col>116</xdr:col>
      <xdr:colOff>63500</xdr:colOff>
      <xdr:row>106</xdr:row>
      <xdr:rowOff>37337</xdr:rowOff>
    </xdr:to>
    <xdr:cxnSp macro="">
      <xdr:nvCxnSpPr>
        <xdr:cNvPr id="930" name="直線コネクタ 929">
          <a:extLst>
            <a:ext uri="{FF2B5EF4-FFF2-40B4-BE49-F238E27FC236}">
              <a16:creationId xmlns:a16="http://schemas.microsoft.com/office/drawing/2014/main" id="{983C0B05-738A-4174-AB05-A3D8D1FB88E2}"/>
            </a:ext>
          </a:extLst>
        </xdr:cNvPr>
        <xdr:cNvCxnSpPr/>
      </xdr:nvCxnSpPr>
      <xdr:spPr>
        <a:xfrm>
          <a:off x="19204940" y="18176748"/>
          <a:ext cx="7429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148844</xdr:rowOff>
    </xdr:from>
    <xdr:to>
      <xdr:col>107</xdr:col>
      <xdr:colOff>101600</xdr:colOff>
      <xdr:row>106</xdr:row>
      <xdr:rowOff>78994</xdr:rowOff>
    </xdr:to>
    <xdr:sp macro="" textlink="">
      <xdr:nvSpPr>
        <xdr:cNvPr id="931" name="楕円 930">
          <a:extLst>
            <a:ext uri="{FF2B5EF4-FFF2-40B4-BE49-F238E27FC236}">
              <a16:creationId xmlns:a16="http://schemas.microsoft.com/office/drawing/2014/main" id="{59618C3F-7C1E-4F3C-8806-8D65EB72CEF4}"/>
            </a:ext>
          </a:extLst>
        </xdr:cNvPr>
        <xdr:cNvSpPr/>
      </xdr:nvSpPr>
      <xdr:spPr>
        <a:xfrm>
          <a:off x="18345150" y="1815109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xdr:rowOff>
    </xdr:from>
    <xdr:to>
      <xdr:col>111</xdr:col>
      <xdr:colOff>177800</xdr:colOff>
      <xdr:row>106</xdr:row>
      <xdr:rowOff>28194</xdr:rowOff>
    </xdr:to>
    <xdr:cxnSp macro="">
      <xdr:nvCxnSpPr>
        <xdr:cNvPr id="932" name="直線コネクタ 931">
          <a:extLst>
            <a:ext uri="{FF2B5EF4-FFF2-40B4-BE49-F238E27FC236}">
              <a16:creationId xmlns:a16="http://schemas.microsoft.com/office/drawing/2014/main" id="{531A591A-8382-4628-83F6-4166190499B3}"/>
            </a:ext>
          </a:extLst>
        </xdr:cNvPr>
        <xdr:cNvCxnSpPr/>
      </xdr:nvCxnSpPr>
      <xdr:spPr>
        <a:xfrm flipV="1">
          <a:off x="18399760" y="18176748"/>
          <a:ext cx="80518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933" name="楕円 932">
          <a:extLst>
            <a:ext uri="{FF2B5EF4-FFF2-40B4-BE49-F238E27FC236}">
              <a16:creationId xmlns:a16="http://schemas.microsoft.com/office/drawing/2014/main" id="{FEA466B8-2735-4D2E-B9FA-62A0065F99DC}"/>
            </a:ext>
          </a:extLst>
        </xdr:cNvPr>
        <xdr:cNvSpPr/>
      </xdr:nvSpPr>
      <xdr:spPr>
        <a:xfrm>
          <a:off x="17547590" y="181579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28194</xdr:rowOff>
    </xdr:from>
    <xdr:to>
      <xdr:col>107</xdr:col>
      <xdr:colOff>50800</xdr:colOff>
      <xdr:row>106</xdr:row>
      <xdr:rowOff>35052</xdr:rowOff>
    </xdr:to>
    <xdr:cxnSp macro="">
      <xdr:nvCxnSpPr>
        <xdr:cNvPr id="934" name="直線コネクタ 933">
          <a:extLst>
            <a:ext uri="{FF2B5EF4-FFF2-40B4-BE49-F238E27FC236}">
              <a16:creationId xmlns:a16="http://schemas.microsoft.com/office/drawing/2014/main" id="{B11B1E6B-CA19-4F35-A38D-7EB14C89E501}"/>
            </a:ext>
          </a:extLst>
        </xdr:cNvPr>
        <xdr:cNvCxnSpPr/>
      </xdr:nvCxnSpPr>
      <xdr:spPr>
        <a:xfrm flipV="1">
          <a:off x="17602200" y="18199989"/>
          <a:ext cx="79756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164846</xdr:rowOff>
    </xdr:from>
    <xdr:to>
      <xdr:col>98</xdr:col>
      <xdr:colOff>38100</xdr:colOff>
      <xdr:row>106</xdr:row>
      <xdr:rowOff>94996</xdr:rowOff>
    </xdr:to>
    <xdr:sp macro="" textlink="">
      <xdr:nvSpPr>
        <xdr:cNvPr id="935" name="楕円 934">
          <a:extLst>
            <a:ext uri="{FF2B5EF4-FFF2-40B4-BE49-F238E27FC236}">
              <a16:creationId xmlns:a16="http://schemas.microsoft.com/office/drawing/2014/main" id="{8BC85D93-6F42-4674-BACB-E33B85D27EF0}"/>
            </a:ext>
          </a:extLst>
        </xdr:cNvPr>
        <xdr:cNvSpPr/>
      </xdr:nvSpPr>
      <xdr:spPr>
        <a:xfrm>
          <a:off x="16761460" y="181709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35052</xdr:rowOff>
    </xdr:from>
    <xdr:to>
      <xdr:col>102</xdr:col>
      <xdr:colOff>114300</xdr:colOff>
      <xdr:row>106</xdr:row>
      <xdr:rowOff>44196</xdr:rowOff>
    </xdr:to>
    <xdr:cxnSp macro="">
      <xdr:nvCxnSpPr>
        <xdr:cNvPr id="936" name="直線コネクタ 935">
          <a:extLst>
            <a:ext uri="{FF2B5EF4-FFF2-40B4-BE49-F238E27FC236}">
              <a16:creationId xmlns:a16="http://schemas.microsoft.com/office/drawing/2014/main" id="{CC31F41A-4043-4EED-8FE1-B1491A99BDE2}"/>
            </a:ext>
          </a:extLst>
        </xdr:cNvPr>
        <xdr:cNvCxnSpPr/>
      </xdr:nvCxnSpPr>
      <xdr:spPr>
        <a:xfrm flipV="1">
          <a:off x="16804640" y="18208752"/>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937" name="n_1aveValue【公民館】&#10;一人当たり面積">
          <a:extLst>
            <a:ext uri="{FF2B5EF4-FFF2-40B4-BE49-F238E27FC236}">
              <a16:creationId xmlns:a16="http://schemas.microsoft.com/office/drawing/2014/main" id="{9079C4A2-FE2A-42FE-9A61-04CF32F06681}"/>
            </a:ext>
          </a:extLst>
        </xdr:cNvPr>
        <xdr:cNvSpPr txBox="1"/>
      </xdr:nvSpPr>
      <xdr:spPr>
        <a:xfrm>
          <a:off x="18982132" y="1789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938" name="n_2aveValue【公民館】&#10;一人当たり面積">
          <a:extLst>
            <a:ext uri="{FF2B5EF4-FFF2-40B4-BE49-F238E27FC236}">
              <a16:creationId xmlns:a16="http://schemas.microsoft.com/office/drawing/2014/main" id="{FDFBBEF2-B8CA-4E29-A283-CC4EEC4F929A}"/>
            </a:ext>
          </a:extLst>
        </xdr:cNvPr>
        <xdr:cNvSpPr txBox="1"/>
      </xdr:nvSpPr>
      <xdr:spPr>
        <a:xfrm>
          <a:off x="18182032" y="1789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939" name="n_3aveValue【公民館】&#10;一人当たり面積">
          <a:extLst>
            <a:ext uri="{FF2B5EF4-FFF2-40B4-BE49-F238E27FC236}">
              <a16:creationId xmlns:a16="http://schemas.microsoft.com/office/drawing/2014/main" id="{776B6D7F-7612-4E27-8268-E49E21113C97}"/>
            </a:ext>
          </a:extLst>
        </xdr:cNvPr>
        <xdr:cNvSpPr txBox="1"/>
      </xdr:nvSpPr>
      <xdr:spPr>
        <a:xfrm>
          <a:off x="17384472" y="178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940" name="n_4aveValue【公民館】&#10;一人当たり面積">
          <a:extLst>
            <a:ext uri="{FF2B5EF4-FFF2-40B4-BE49-F238E27FC236}">
              <a16:creationId xmlns:a16="http://schemas.microsoft.com/office/drawing/2014/main" id="{8D34C1F9-54EE-40B7-819D-B64C0C462C30}"/>
            </a:ext>
          </a:extLst>
        </xdr:cNvPr>
        <xdr:cNvSpPr txBox="1"/>
      </xdr:nvSpPr>
      <xdr:spPr>
        <a:xfrm>
          <a:off x="16588817" y="178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44975</xdr:rowOff>
    </xdr:from>
    <xdr:ext cx="469744" cy="259045"/>
    <xdr:sp macro="" textlink="">
      <xdr:nvSpPr>
        <xdr:cNvPr id="941" name="n_1mainValue【公民館】&#10;一人当たり面積">
          <a:extLst>
            <a:ext uri="{FF2B5EF4-FFF2-40B4-BE49-F238E27FC236}">
              <a16:creationId xmlns:a16="http://schemas.microsoft.com/office/drawing/2014/main" id="{1B6E92E4-1BA0-4EDF-8856-A125897DE696}"/>
            </a:ext>
          </a:extLst>
        </xdr:cNvPr>
        <xdr:cNvSpPr txBox="1"/>
      </xdr:nvSpPr>
      <xdr:spPr>
        <a:xfrm>
          <a:off x="18982132" y="1822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70121</xdr:rowOff>
    </xdr:from>
    <xdr:ext cx="469744" cy="259045"/>
    <xdr:sp macro="" textlink="">
      <xdr:nvSpPr>
        <xdr:cNvPr id="942" name="n_2mainValue【公民館】&#10;一人当たり面積">
          <a:extLst>
            <a:ext uri="{FF2B5EF4-FFF2-40B4-BE49-F238E27FC236}">
              <a16:creationId xmlns:a16="http://schemas.microsoft.com/office/drawing/2014/main" id="{00909EF4-D817-4354-94B2-6A179DB76123}"/>
            </a:ext>
          </a:extLst>
        </xdr:cNvPr>
        <xdr:cNvSpPr txBox="1"/>
      </xdr:nvSpPr>
      <xdr:spPr>
        <a:xfrm>
          <a:off x="18182032" y="182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76979</xdr:rowOff>
    </xdr:from>
    <xdr:ext cx="469744" cy="259045"/>
    <xdr:sp macro="" textlink="">
      <xdr:nvSpPr>
        <xdr:cNvPr id="943" name="n_3mainValue【公民館】&#10;一人当たり面積">
          <a:extLst>
            <a:ext uri="{FF2B5EF4-FFF2-40B4-BE49-F238E27FC236}">
              <a16:creationId xmlns:a16="http://schemas.microsoft.com/office/drawing/2014/main" id="{441F5243-881C-48E8-8243-88868244C220}"/>
            </a:ext>
          </a:extLst>
        </xdr:cNvPr>
        <xdr:cNvSpPr txBox="1"/>
      </xdr:nvSpPr>
      <xdr:spPr>
        <a:xfrm>
          <a:off x="17384472"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86123</xdr:rowOff>
    </xdr:from>
    <xdr:ext cx="469744" cy="259045"/>
    <xdr:sp macro="" textlink="">
      <xdr:nvSpPr>
        <xdr:cNvPr id="944" name="n_4mainValue【公民館】&#10;一人当たり面積">
          <a:extLst>
            <a:ext uri="{FF2B5EF4-FFF2-40B4-BE49-F238E27FC236}">
              <a16:creationId xmlns:a16="http://schemas.microsoft.com/office/drawing/2014/main" id="{C0585681-BD43-4C31-B3C8-C50A4568FF40}"/>
            </a:ext>
          </a:extLst>
        </xdr:cNvPr>
        <xdr:cNvSpPr txBox="1"/>
      </xdr:nvSpPr>
      <xdr:spPr>
        <a:xfrm>
          <a:off x="16588817" y="1826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D7006FBD-F27C-4B55-866E-968B68FEDC1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EED98357-0D87-4FDA-88DD-8E368245445C}"/>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7A7C8B12-CB92-45DF-AD3E-2E6E36CD653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類似団体と比較して特に有形固定資産減価償却率が高くなっている施設は、公営住宅と児童館である。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児童館は２施設のうち１施設が築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年を経過しており、老朽化が顕著となっているため、今後は施設の集約化、複合化を検討していく。</a:t>
          </a:r>
        </a:p>
        <a:p>
          <a:r>
            <a:rPr kumimoji="1" lang="ja-JP" altLang="en-US" sz="1300">
              <a:latin typeface="ＭＳ Ｐゴシック" panose="020B0600070205080204" pitchFamily="50" charset="-128"/>
              <a:ea typeface="ＭＳ Ｐゴシック" panose="020B0600070205080204" pitchFamily="50" charset="-128"/>
            </a:rPr>
            <a:t>公営住宅については、老朽化した建物の除却を進めているが、現存の９施設中７施設が築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年以上経過しており、改修が必要となっている。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公民館については、令和４年度に事業完了した岬公民館及び岬庁舎を複合化する大規模改修工事により類似団体と比較して低い水準となっている。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923D9F-4CDC-4931-95D8-BE1AA3DC75E1}"/>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AD7575-F40F-4D9C-8432-4B585B2ECF99}"/>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FB0396-74C6-4050-8980-3D93EF8BC957}"/>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83739A-418B-4CA3-9A1A-601A0A61936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813223-2836-4557-95AD-D2167F35E0EE}"/>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95C6D3-D8F8-4588-A68A-5E212A7DA829}"/>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ADBB43-3B0E-4A25-9BCD-DBB4AEA233B6}"/>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C636DC-1737-4DA1-8888-0E423B4E9EB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3D6FF3-6F7C-4435-A8E8-7DDE82C553FE}"/>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8A7F5B-0C30-473A-9E8C-45647A132815}"/>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35,289
34,700
157.50
21,362,541
20,108,946
900,109
11,283,669
14,854,801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A29B2D-E59F-4221-A39E-46F85190F8D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E9B717-FBED-4366-972D-B7A7204C495A}"/>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8BF936-33BA-435D-9EEC-F2707FA45BD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9FB248-D282-4E58-8346-3B479D35AB5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584626-B5D2-4E46-ABDE-993079B15C3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4A37D9D-B28A-4129-B1AD-5B1DD213E2DE}"/>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819E9F-3FFA-4915-AC17-90A2328AAC7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5EE499-492B-4E96-A513-BDB8EF2AF7E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B634E3-85AA-4E4E-AAF2-444B71ACEFF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FF2792-3D57-4D8D-AC53-0CE68230A6D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74043F-F94A-44B4-BDD2-8C04EFB7E30B}"/>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C4128E-A8A2-4E6E-87C1-41576997D27E}"/>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69A3B3-2119-4668-8782-A932F0339ABC}"/>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0C54ED-AA8D-4853-8161-AC659F836F4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297F92-8E78-47DE-B33E-4E58F473ADB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AEC8A9-E8A9-4C65-98F1-A57A75514707}"/>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100F8E-3C69-4A5B-B8C1-88665A46F9FC}"/>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D51DC7-F0CF-4729-ABB1-9EE9A1B4AC1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5D4784-EC8D-4F4B-B41C-3F622B28284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EB9159-B9C5-4F42-A991-2FA89FD2002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D97073-7107-4DBF-AF4F-3911FACE6D1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EC3E17-606B-40CE-AC27-0C34D0ABC9A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51C07E-8BCC-436B-AC2F-30D3E1CDD20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12756B-259E-40D7-9289-ACCA62C1527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59D73D-1A86-4629-B490-F593C7D29BD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C222AD-2CE0-4141-81E6-4747843FECF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CF9E87-530D-4A22-B7BD-5F452B71549C}"/>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A16184-5D2C-44D0-A6E5-BFE991114A75}"/>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E6FC45-78C1-4EA3-9D44-7BCCA805A174}"/>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76B2052-FE65-4824-B8A3-69BB93864F47}"/>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D06385E-FB80-4B3E-8765-9F36230D251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3A02F7C-B058-42E9-9852-7536D001F668}"/>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6965CD6-5698-4F77-BDEA-021871B6724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C15012E-2458-440B-B89D-1121F5FBF80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59F6522-9743-40AD-B4C1-6214E94AD1B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78A1992-6E36-4D37-993D-0DE2D7DCA457}"/>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92BA6FE-D03C-4646-BE4E-03B5D0AED0D2}"/>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D8FA355-2839-4F0D-99B2-E11BC3AE9A3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0D1CB31-7618-4BCF-8229-85A62346BD65}"/>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3990319-401D-425D-8232-B81A988C7872}"/>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D0764D5-DB34-4A18-A266-1A5093F39C79}"/>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47B7329-505B-4004-A08D-A4B3E7856BC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CD5CAFC-D157-438A-8C2F-D3787492A9B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ADEA04F-FB2B-44DF-AD78-ECA126F7FD5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B305030-DC06-4E76-ABA9-FAE224B5A1C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5EEEA6C-C64E-4155-877E-1E78B8A0E37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CACEBD3-75AE-4FCC-8300-2A87A52DECC1}"/>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BCF5070-FFD2-461C-A399-6EE449DBD5E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B864B83-E728-4880-BFC6-C79C132F614D}"/>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7504940D-E49A-4423-B742-CAB02553BFE3}"/>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31E5676-80B6-4E8D-A128-83699E355E95}"/>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E728E5C-5F8E-4453-B7DD-3650D8C020AC}"/>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080E587-9421-482C-936A-A2704A9CD9DE}"/>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A3CEB8B-7120-49B5-87E3-FDE9BE6DFD9D}"/>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F930543-E585-4017-B1C2-890F68752860}"/>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8A2EBF9-A777-4C65-B705-45AE1FE20DE2}"/>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A770D73-2B1C-40D9-B36D-F43FF9F80B18}"/>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4E5BD0AA-096B-4EC4-94C0-AD3354A36DD7}"/>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1942882-3DA9-49FA-9E63-EA9E3681D57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15E5A4E-AE1B-41E8-A5D7-D7114C1B2A9D}"/>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DEBA4EF-5A85-4CA5-AAA3-77FFD42960F0}"/>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DEB595F-A7A5-47FB-B4A4-CAB77D1AC3D3}"/>
            </a:ext>
          </a:extLst>
        </xdr:cNvPr>
        <xdr:cNvCxnSpPr/>
      </xdr:nvCxnSpPr>
      <xdr:spPr>
        <a:xfrm flipV="1">
          <a:off x="4173855" y="96583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681E380-081E-4104-8016-0EEDBB6887C6}"/>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6656523-81D6-4297-A768-7AC0F3BAA1B5}"/>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C4CAC42-7187-41CB-84D2-67C657FEFE2E}"/>
            </a:ext>
          </a:extLst>
        </xdr:cNvPr>
        <xdr:cNvSpPr txBox="1"/>
      </xdr:nvSpPr>
      <xdr:spPr>
        <a:xfrm>
          <a:off x="4212590" y="943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77" name="直線コネクタ 76">
          <a:extLst>
            <a:ext uri="{FF2B5EF4-FFF2-40B4-BE49-F238E27FC236}">
              <a16:creationId xmlns:a16="http://schemas.microsoft.com/office/drawing/2014/main" id="{5C69B017-43C4-4941-B903-CD641467161D}"/>
            </a:ext>
          </a:extLst>
        </xdr:cNvPr>
        <xdr:cNvCxnSpPr/>
      </xdr:nvCxnSpPr>
      <xdr:spPr>
        <a:xfrm>
          <a:off x="4112260" y="9658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8FD509B-55D5-4EEC-9421-EA9FB84A85C1}"/>
            </a:ext>
          </a:extLst>
        </xdr:cNvPr>
        <xdr:cNvSpPr txBox="1"/>
      </xdr:nvSpPr>
      <xdr:spPr>
        <a:xfrm>
          <a:off x="4212590" y="1022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79" name="フローチャート: 判断 78">
          <a:extLst>
            <a:ext uri="{FF2B5EF4-FFF2-40B4-BE49-F238E27FC236}">
              <a16:creationId xmlns:a16="http://schemas.microsoft.com/office/drawing/2014/main" id="{332C6A72-D4BA-4FA3-BD53-545EBDBE3529}"/>
            </a:ext>
          </a:extLst>
        </xdr:cNvPr>
        <xdr:cNvSpPr/>
      </xdr:nvSpPr>
      <xdr:spPr>
        <a:xfrm>
          <a:off x="4131310" y="103733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80" name="フローチャート: 判断 79">
          <a:extLst>
            <a:ext uri="{FF2B5EF4-FFF2-40B4-BE49-F238E27FC236}">
              <a16:creationId xmlns:a16="http://schemas.microsoft.com/office/drawing/2014/main" id="{8052A5AF-694D-4EA5-841F-CA24B7502E57}"/>
            </a:ext>
          </a:extLst>
        </xdr:cNvPr>
        <xdr:cNvSpPr/>
      </xdr:nvSpPr>
      <xdr:spPr>
        <a:xfrm>
          <a:off x="3388360" y="103524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81" name="フローチャート: 判断 80">
          <a:extLst>
            <a:ext uri="{FF2B5EF4-FFF2-40B4-BE49-F238E27FC236}">
              <a16:creationId xmlns:a16="http://schemas.microsoft.com/office/drawing/2014/main" id="{AD4F8FCC-8A9A-4908-874B-48DCF7E73C0D}"/>
            </a:ext>
          </a:extLst>
        </xdr:cNvPr>
        <xdr:cNvSpPr/>
      </xdr:nvSpPr>
      <xdr:spPr>
        <a:xfrm>
          <a:off x="2571750" y="103371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82" name="フローチャート: 判断 81">
          <a:extLst>
            <a:ext uri="{FF2B5EF4-FFF2-40B4-BE49-F238E27FC236}">
              <a16:creationId xmlns:a16="http://schemas.microsoft.com/office/drawing/2014/main" id="{59684623-60B7-4B98-BDC8-F8F1A74F92EE}"/>
            </a:ext>
          </a:extLst>
        </xdr:cNvPr>
        <xdr:cNvSpPr/>
      </xdr:nvSpPr>
      <xdr:spPr>
        <a:xfrm>
          <a:off x="1774190" y="1029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83" name="フローチャート: 判断 82">
          <a:extLst>
            <a:ext uri="{FF2B5EF4-FFF2-40B4-BE49-F238E27FC236}">
              <a16:creationId xmlns:a16="http://schemas.microsoft.com/office/drawing/2014/main" id="{17630C09-3BAC-4771-8340-DC206B3676B8}"/>
            </a:ext>
          </a:extLst>
        </xdr:cNvPr>
        <xdr:cNvSpPr/>
      </xdr:nvSpPr>
      <xdr:spPr>
        <a:xfrm>
          <a:off x="988060" y="10276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3E7A4226-58B2-4368-92D6-1B6869D39C6E}"/>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72DB379-CA10-47E3-A575-D0DC7D62AF0A}"/>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296638C-EA3A-4C05-8042-B5497ABF8835}"/>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35102D8-E4E0-401B-8C46-6249181E642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5D79EEF-5D48-4E55-BA3A-0379C73CF9E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89" name="楕円 88">
          <a:extLst>
            <a:ext uri="{FF2B5EF4-FFF2-40B4-BE49-F238E27FC236}">
              <a16:creationId xmlns:a16="http://schemas.microsoft.com/office/drawing/2014/main" id="{FE289D2F-0734-48C4-99CA-9759868068B4}"/>
            </a:ext>
          </a:extLst>
        </xdr:cNvPr>
        <xdr:cNvSpPr/>
      </xdr:nvSpPr>
      <xdr:spPr>
        <a:xfrm>
          <a:off x="4131310" y="10394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87647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94315850-1B92-4EA4-BA60-36E532B1CF5D}"/>
            </a:ext>
          </a:extLst>
        </xdr:cNvPr>
        <xdr:cNvSpPr txBox="1"/>
      </xdr:nvSpPr>
      <xdr:spPr>
        <a:xfrm>
          <a:off x="421259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71120</xdr:rowOff>
    </xdr:from>
    <xdr:to>
      <xdr:col>20</xdr:col>
      <xdr:colOff>38100</xdr:colOff>
      <xdr:row>61</xdr:row>
      <xdr:rowOff>1270</xdr:rowOff>
    </xdr:to>
    <xdr:sp macro="" textlink="">
      <xdr:nvSpPr>
        <xdr:cNvPr id="91" name="楕円 90">
          <a:extLst>
            <a:ext uri="{FF2B5EF4-FFF2-40B4-BE49-F238E27FC236}">
              <a16:creationId xmlns:a16="http://schemas.microsoft.com/office/drawing/2014/main" id="{D083B8E1-8AD3-4BED-BD9F-5569EF7B58CB}"/>
            </a:ext>
          </a:extLst>
        </xdr:cNvPr>
        <xdr:cNvSpPr/>
      </xdr:nvSpPr>
      <xdr:spPr>
        <a:xfrm>
          <a:off x="3388360" y="103562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121920</xdr:rowOff>
    </xdr:from>
    <xdr:to>
      <xdr:col>24</xdr:col>
      <xdr:colOff>63500</xdr:colOff>
      <xdr:row>60</xdr:row>
      <xdr:rowOff>160020</xdr:rowOff>
    </xdr:to>
    <xdr:cxnSp macro="">
      <xdr:nvCxnSpPr>
        <xdr:cNvPr id="92" name="直線コネクタ 91">
          <a:extLst>
            <a:ext uri="{FF2B5EF4-FFF2-40B4-BE49-F238E27FC236}">
              <a16:creationId xmlns:a16="http://schemas.microsoft.com/office/drawing/2014/main" id="{8CB2999B-EA41-4E04-AEB6-15324BE1C320}"/>
            </a:ext>
          </a:extLst>
        </xdr:cNvPr>
        <xdr:cNvCxnSpPr/>
      </xdr:nvCxnSpPr>
      <xdr:spPr>
        <a:xfrm>
          <a:off x="3431540" y="10410825"/>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33020</xdr:rowOff>
    </xdr:from>
    <xdr:to>
      <xdr:col>15</xdr:col>
      <xdr:colOff>101600</xdr:colOff>
      <xdr:row>60</xdr:row>
      <xdr:rowOff>134620</xdr:rowOff>
    </xdr:to>
    <xdr:sp macro="" textlink="">
      <xdr:nvSpPr>
        <xdr:cNvPr id="93" name="楕円 92">
          <a:extLst>
            <a:ext uri="{FF2B5EF4-FFF2-40B4-BE49-F238E27FC236}">
              <a16:creationId xmlns:a16="http://schemas.microsoft.com/office/drawing/2014/main" id="{6B3736E5-7DC1-4D7A-93A6-373FA12267BF}"/>
            </a:ext>
          </a:extLst>
        </xdr:cNvPr>
        <xdr:cNvSpPr/>
      </xdr:nvSpPr>
      <xdr:spPr>
        <a:xfrm>
          <a:off x="2571750" y="103181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83820</xdr:rowOff>
    </xdr:from>
    <xdr:to>
      <xdr:col>19</xdr:col>
      <xdr:colOff>177800</xdr:colOff>
      <xdr:row>60</xdr:row>
      <xdr:rowOff>121920</xdr:rowOff>
    </xdr:to>
    <xdr:cxnSp macro="">
      <xdr:nvCxnSpPr>
        <xdr:cNvPr id="94" name="直線コネクタ 93">
          <a:extLst>
            <a:ext uri="{FF2B5EF4-FFF2-40B4-BE49-F238E27FC236}">
              <a16:creationId xmlns:a16="http://schemas.microsoft.com/office/drawing/2014/main" id="{304AC7CA-3397-466B-8508-29EC923A5A2B}"/>
            </a:ext>
          </a:extLst>
        </xdr:cNvPr>
        <xdr:cNvCxnSpPr/>
      </xdr:nvCxnSpPr>
      <xdr:spPr>
        <a:xfrm>
          <a:off x="2626360" y="1037272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xdr:rowOff>
    </xdr:from>
    <xdr:to>
      <xdr:col>10</xdr:col>
      <xdr:colOff>165100</xdr:colOff>
      <xdr:row>60</xdr:row>
      <xdr:rowOff>106045</xdr:rowOff>
    </xdr:to>
    <xdr:sp macro="" textlink="">
      <xdr:nvSpPr>
        <xdr:cNvPr id="95" name="楕円 94">
          <a:extLst>
            <a:ext uri="{FF2B5EF4-FFF2-40B4-BE49-F238E27FC236}">
              <a16:creationId xmlns:a16="http://schemas.microsoft.com/office/drawing/2014/main" id="{FB1AC3F6-1B6C-44F8-8C95-F06831FAEB23}"/>
            </a:ext>
          </a:extLst>
        </xdr:cNvPr>
        <xdr:cNvSpPr/>
      </xdr:nvSpPr>
      <xdr:spPr>
        <a:xfrm>
          <a:off x="1774190" y="1029335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55245</xdr:rowOff>
    </xdr:from>
    <xdr:to>
      <xdr:col>15</xdr:col>
      <xdr:colOff>50800</xdr:colOff>
      <xdr:row>60</xdr:row>
      <xdr:rowOff>83820</xdr:rowOff>
    </xdr:to>
    <xdr:cxnSp macro="">
      <xdr:nvCxnSpPr>
        <xdr:cNvPr id="96" name="直線コネクタ 95">
          <a:extLst>
            <a:ext uri="{FF2B5EF4-FFF2-40B4-BE49-F238E27FC236}">
              <a16:creationId xmlns:a16="http://schemas.microsoft.com/office/drawing/2014/main" id="{A4A6DF6C-B45D-4A8E-8C56-9D2BD3AEA7C1}"/>
            </a:ext>
          </a:extLst>
        </xdr:cNvPr>
        <xdr:cNvCxnSpPr/>
      </xdr:nvCxnSpPr>
      <xdr:spPr>
        <a:xfrm>
          <a:off x="1828800" y="1034605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147320</xdr:rowOff>
    </xdr:from>
    <xdr:to>
      <xdr:col>6</xdr:col>
      <xdr:colOff>38100</xdr:colOff>
      <xdr:row>60</xdr:row>
      <xdr:rowOff>77470</xdr:rowOff>
    </xdr:to>
    <xdr:sp macro="" textlink="">
      <xdr:nvSpPr>
        <xdr:cNvPr id="97" name="楕円 96">
          <a:extLst>
            <a:ext uri="{FF2B5EF4-FFF2-40B4-BE49-F238E27FC236}">
              <a16:creationId xmlns:a16="http://schemas.microsoft.com/office/drawing/2014/main" id="{22F0D2BA-8127-4CE4-89F2-8622E8EA13AB}"/>
            </a:ext>
          </a:extLst>
        </xdr:cNvPr>
        <xdr:cNvSpPr/>
      </xdr:nvSpPr>
      <xdr:spPr>
        <a:xfrm>
          <a:off x="988060" y="102609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26670</xdr:rowOff>
    </xdr:from>
    <xdr:to>
      <xdr:col>10</xdr:col>
      <xdr:colOff>114300</xdr:colOff>
      <xdr:row>60</xdr:row>
      <xdr:rowOff>55245</xdr:rowOff>
    </xdr:to>
    <xdr:cxnSp macro="">
      <xdr:nvCxnSpPr>
        <xdr:cNvPr id="98" name="直線コネクタ 97">
          <a:extLst>
            <a:ext uri="{FF2B5EF4-FFF2-40B4-BE49-F238E27FC236}">
              <a16:creationId xmlns:a16="http://schemas.microsoft.com/office/drawing/2014/main" id="{251A2CAD-D731-4605-BD7C-DBC94BAEC1E3}"/>
            </a:ext>
          </a:extLst>
        </xdr:cNvPr>
        <xdr:cNvCxnSpPr/>
      </xdr:nvCxnSpPr>
      <xdr:spPr>
        <a:xfrm>
          <a:off x="1031240" y="1031176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99" name="n_1aveValue【体育館・プール】&#10;有形固定資産減価償却率">
          <a:extLst>
            <a:ext uri="{FF2B5EF4-FFF2-40B4-BE49-F238E27FC236}">
              <a16:creationId xmlns:a16="http://schemas.microsoft.com/office/drawing/2014/main" id="{FE4B3E5F-17B7-42A1-BE8E-3C3ACDD06AD8}"/>
            </a:ext>
          </a:extLst>
        </xdr:cNvPr>
        <xdr:cNvSpPr txBox="1"/>
      </xdr:nvSpPr>
      <xdr:spPr>
        <a:xfrm>
          <a:off x="32391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100" name="n_2aveValue【体育館・プール】&#10;有形固定資産減価償却率">
          <a:extLst>
            <a:ext uri="{FF2B5EF4-FFF2-40B4-BE49-F238E27FC236}">
              <a16:creationId xmlns:a16="http://schemas.microsoft.com/office/drawing/2014/main" id="{E231B6BA-7C9C-4CD6-96B0-08842CD5F1CF}"/>
            </a:ext>
          </a:extLst>
        </xdr:cNvPr>
        <xdr:cNvSpPr txBox="1"/>
      </xdr:nvSpPr>
      <xdr:spPr>
        <a:xfrm>
          <a:off x="2439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01" name="n_3aveValue【体育館・プール】&#10;有形固定資産減価償却率">
          <a:extLst>
            <a:ext uri="{FF2B5EF4-FFF2-40B4-BE49-F238E27FC236}">
              <a16:creationId xmlns:a16="http://schemas.microsoft.com/office/drawing/2014/main" id="{1A043315-EB48-46E9-A529-B8612A07322C}"/>
            </a:ext>
          </a:extLst>
        </xdr:cNvPr>
        <xdr:cNvSpPr txBox="1"/>
      </xdr:nvSpPr>
      <xdr:spPr>
        <a:xfrm>
          <a:off x="164148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02" name="n_4aveValue【体育館・プール】&#10;有形固定資産減価償却率">
          <a:extLst>
            <a:ext uri="{FF2B5EF4-FFF2-40B4-BE49-F238E27FC236}">
              <a16:creationId xmlns:a16="http://schemas.microsoft.com/office/drawing/2014/main" id="{C82C3A47-D0D3-47FD-ADAC-503BC45D77CC}"/>
            </a:ext>
          </a:extLst>
        </xdr:cNvPr>
        <xdr:cNvSpPr txBox="1"/>
      </xdr:nvSpPr>
      <xdr:spPr>
        <a:xfrm>
          <a:off x="85535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163847</xdr:rowOff>
    </xdr:from>
    <xdr:ext cx="405111" cy="259045"/>
    <xdr:sp macro="" textlink="">
      <xdr:nvSpPr>
        <xdr:cNvPr id="103" name="n_1mainValue【体育館・プール】&#10;有形固定資産減価償却率">
          <a:extLst>
            <a:ext uri="{FF2B5EF4-FFF2-40B4-BE49-F238E27FC236}">
              <a16:creationId xmlns:a16="http://schemas.microsoft.com/office/drawing/2014/main" id="{76A9E8D8-8FB8-403A-B744-E960B5A93958}"/>
            </a:ext>
          </a:extLst>
        </xdr:cNvPr>
        <xdr:cNvSpPr txBox="1"/>
      </xdr:nvSpPr>
      <xdr:spPr>
        <a:xfrm>
          <a:off x="32391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4" name="n_2mainValue【体育館・プール】&#10;有形固定資産減価償却率">
          <a:extLst>
            <a:ext uri="{FF2B5EF4-FFF2-40B4-BE49-F238E27FC236}">
              <a16:creationId xmlns:a16="http://schemas.microsoft.com/office/drawing/2014/main" id="{46932D26-838D-4FF6-8B0C-A817B1D0748F}"/>
            </a:ext>
          </a:extLst>
        </xdr:cNvPr>
        <xdr:cNvSpPr txBox="1"/>
      </xdr:nvSpPr>
      <xdr:spPr>
        <a:xfrm>
          <a:off x="2439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105" name="n_3mainValue【体育館・プール】&#10;有形固定資産減価償却率">
          <a:extLst>
            <a:ext uri="{FF2B5EF4-FFF2-40B4-BE49-F238E27FC236}">
              <a16:creationId xmlns:a16="http://schemas.microsoft.com/office/drawing/2014/main" id="{07EB4240-6953-46CB-A96D-5F419AA1FB0D}"/>
            </a:ext>
          </a:extLst>
        </xdr:cNvPr>
        <xdr:cNvSpPr txBox="1"/>
      </xdr:nvSpPr>
      <xdr:spPr>
        <a:xfrm>
          <a:off x="164148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06" name="n_4mainValue【体育館・プール】&#10;有形固定資産減価償却率">
          <a:extLst>
            <a:ext uri="{FF2B5EF4-FFF2-40B4-BE49-F238E27FC236}">
              <a16:creationId xmlns:a16="http://schemas.microsoft.com/office/drawing/2014/main" id="{584D3B30-0D60-43BF-BD5B-40720AB84E68}"/>
            </a:ext>
          </a:extLst>
        </xdr:cNvPr>
        <xdr:cNvSpPr txBox="1"/>
      </xdr:nvSpPr>
      <xdr:spPr>
        <a:xfrm>
          <a:off x="85535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23A4517-5AD3-4D24-99F7-A82D45ED1FC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F0525E3-A1F6-4158-B21C-816E1199F9C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69D24689-4F8A-4ACA-A88C-65EB49F36BD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38E02F60-4A40-4086-AF8B-30673AC0C1A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F8652AA9-DEDA-4387-8A7C-B6D37BA0C5C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533A6F19-01B5-4658-86B1-A2D84E79A406}"/>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AFB76D9A-E5DB-47FB-AE61-09AD05BBB878}"/>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94576ECE-499A-48AC-8F1F-23A7DD4D34E5}"/>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DC04694-3D97-45E2-B7DC-E0C008183EFE}"/>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4982018-F4C0-49FE-85A0-428D0B3421A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1E0E0BA2-EA93-4D11-BA49-BE9C4D1C7442}"/>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28EB4154-A95D-4388-86BF-07D97B1487ED}"/>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90DBC82F-55C5-4F1B-BB80-4482E92756F5}"/>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6B21AAD2-EAF8-48F2-B38C-E44B2840E003}"/>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7A488C04-A81B-46A4-BAA0-FFA546DA282B}"/>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945E7F88-4E35-4284-BBBE-09FE619627D9}"/>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A8D11615-8A7D-44B5-8D99-3D481A1D986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5DC65127-7FCE-4C9E-B878-26E93CFE6050}"/>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8B35C49-8A3F-4F48-8717-CED076F5132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EC1F8C3E-FAC7-4FBB-B76D-142BAF11602A}"/>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BB54E14E-2294-4987-ADBD-AA14CE9BF30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97478CFC-FCE8-4957-B083-10340C43C6FC}"/>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B0682F72-8B6A-4299-8F0B-4BA3CB8570C6}"/>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30" name="直線コネクタ 129">
          <a:extLst>
            <a:ext uri="{FF2B5EF4-FFF2-40B4-BE49-F238E27FC236}">
              <a16:creationId xmlns:a16="http://schemas.microsoft.com/office/drawing/2014/main" id="{9834314C-F05D-41BA-8FBD-4FD12D937D7E}"/>
            </a:ext>
          </a:extLst>
        </xdr:cNvPr>
        <xdr:cNvCxnSpPr/>
      </xdr:nvCxnSpPr>
      <xdr:spPr>
        <a:xfrm flipV="1">
          <a:off x="9429115" y="9497695"/>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31" name="【体育館・プール】&#10;一人当たり面積最小値テキスト">
          <a:extLst>
            <a:ext uri="{FF2B5EF4-FFF2-40B4-BE49-F238E27FC236}">
              <a16:creationId xmlns:a16="http://schemas.microsoft.com/office/drawing/2014/main" id="{F606667D-90CF-4D2D-947A-FF048FB3B79C}"/>
            </a:ext>
          </a:extLst>
        </xdr:cNvPr>
        <xdr:cNvSpPr txBox="1"/>
      </xdr:nvSpPr>
      <xdr:spPr>
        <a:xfrm>
          <a:off x="946785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32" name="直線コネクタ 131">
          <a:extLst>
            <a:ext uri="{FF2B5EF4-FFF2-40B4-BE49-F238E27FC236}">
              <a16:creationId xmlns:a16="http://schemas.microsoft.com/office/drawing/2014/main" id="{3FDCBFC6-8FDE-4B95-8D48-64A714A668EE}"/>
            </a:ext>
          </a:extLst>
        </xdr:cNvPr>
        <xdr:cNvCxnSpPr/>
      </xdr:nvCxnSpPr>
      <xdr:spPr>
        <a:xfrm>
          <a:off x="9356090" y="11003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33" name="【体育館・プール】&#10;一人当たり面積最大値テキスト">
          <a:extLst>
            <a:ext uri="{FF2B5EF4-FFF2-40B4-BE49-F238E27FC236}">
              <a16:creationId xmlns:a16="http://schemas.microsoft.com/office/drawing/2014/main" id="{FB456137-6FBD-4750-8765-71DADE620989}"/>
            </a:ext>
          </a:extLst>
        </xdr:cNvPr>
        <xdr:cNvSpPr txBox="1"/>
      </xdr:nvSpPr>
      <xdr:spPr>
        <a:xfrm>
          <a:off x="9467850" y="927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34" name="直線コネクタ 133">
          <a:extLst>
            <a:ext uri="{FF2B5EF4-FFF2-40B4-BE49-F238E27FC236}">
              <a16:creationId xmlns:a16="http://schemas.microsoft.com/office/drawing/2014/main" id="{E0EBE89E-4E74-44B0-A649-D03281E59CA6}"/>
            </a:ext>
          </a:extLst>
        </xdr:cNvPr>
        <xdr:cNvCxnSpPr/>
      </xdr:nvCxnSpPr>
      <xdr:spPr>
        <a:xfrm>
          <a:off x="9356090" y="94976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135" name="【体育館・プール】&#10;一人当たり面積平均値テキスト">
          <a:extLst>
            <a:ext uri="{FF2B5EF4-FFF2-40B4-BE49-F238E27FC236}">
              <a16:creationId xmlns:a16="http://schemas.microsoft.com/office/drawing/2014/main" id="{AFF7D401-E586-4D6E-8625-1C7F9E5F82C2}"/>
            </a:ext>
          </a:extLst>
        </xdr:cNvPr>
        <xdr:cNvSpPr txBox="1"/>
      </xdr:nvSpPr>
      <xdr:spPr>
        <a:xfrm>
          <a:off x="9467850" y="10483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36" name="フローチャート: 判断 135">
          <a:extLst>
            <a:ext uri="{FF2B5EF4-FFF2-40B4-BE49-F238E27FC236}">
              <a16:creationId xmlns:a16="http://schemas.microsoft.com/office/drawing/2014/main" id="{773BC4D8-F1A6-482A-85DF-36F2C241C443}"/>
            </a:ext>
          </a:extLst>
        </xdr:cNvPr>
        <xdr:cNvSpPr/>
      </xdr:nvSpPr>
      <xdr:spPr>
        <a:xfrm>
          <a:off x="9394190" y="1063561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137" name="フローチャート: 判断 136">
          <a:extLst>
            <a:ext uri="{FF2B5EF4-FFF2-40B4-BE49-F238E27FC236}">
              <a16:creationId xmlns:a16="http://schemas.microsoft.com/office/drawing/2014/main" id="{E221EC00-A930-43AE-A3A9-C0EE12FF810C}"/>
            </a:ext>
          </a:extLst>
        </xdr:cNvPr>
        <xdr:cNvSpPr/>
      </xdr:nvSpPr>
      <xdr:spPr>
        <a:xfrm>
          <a:off x="8632190" y="1064514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138" name="フローチャート: 判断 137">
          <a:extLst>
            <a:ext uri="{FF2B5EF4-FFF2-40B4-BE49-F238E27FC236}">
              <a16:creationId xmlns:a16="http://schemas.microsoft.com/office/drawing/2014/main" id="{59FFA911-4EF7-4307-B08B-1781C9267CC0}"/>
            </a:ext>
          </a:extLst>
        </xdr:cNvPr>
        <xdr:cNvSpPr/>
      </xdr:nvSpPr>
      <xdr:spPr>
        <a:xfrm>
          <a:off x="7846060" y="1065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139" name="フローチャート: 判断 138">
          <a:extLst>
            <a:ext uri="{FF2B5EF4-FFF2-40B4-BE49-F238E27FC236}">
              <a16:creationId xmlns:a16="http://schemas.microsoft.com/office/drawing/2014/main" id="{8A29EC44-4322-490C-866F-3635E483F11C}"/>
            </a:ext>
          </a:extLst>
        </xdr:cNvPr>
        <xdr:cNvSpPr/>
      </xdr:nvSpPr>
      <xdr:spPr>
        <a:xfrm>
          <a:off x="7029450" y="1051687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140" name="フローチャート: 判断 139">
          <a:extLst>
            <a:ext uri="{FF2B5EF4-FFF2-40B4-BE49-F238E27FC236}">
              <a16:creationId xmlns:a16="http://schemas.microsoft.com/office/drawing/2014/main" id="{5E8003D3-599B-4005-A16B-31416A631420}"/>
            </a:ext>
          </a:extLst>
        </xdr:cNvPr>
        <xdr:cNvSpPr/>
      </xdr:nvSpPr>
      <xdr:spPr>
        <a:xfrm>
          <a:off x="6231890" y="1055941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86B4A5A-468F-4992-860C-996AD279D17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9CF5F20-5B68-48DC-852C-34EA1A050CB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F20D6EB-9485-44B3-8BB0-AE51E79EB3C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2B20C59-9C34-44DA-BC32-DFDEB0FE0ACB}"/>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BE9CF79-228C-4640-9248-A2EA8FBDF51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121920</xdr:rowOff>
    </xdr:from>
    <xdr:to>
      <xdr:col>55</xdr:col>
      <xdr:colOff>50800</xdr:colOff>
      <xdr:row>64</xdr:row>
      <xdr:rowOff>52070</xdr:rowOff>
    </xdr:to>
    <xdr:sp macro="" textlink="">
      <xdr:nvSpPr>
        <xdr:cNvPr id="146" name="楕円 145">
          <a:extLst>
            <a:ext uri="{FF2B5EF4-FFF2-40B4-BE49-F238E27FC236}">
              <a16:creationId xmlns:a16="http://schemas.microsoft.com/office/drawing/2014/main" id="{972E6DFD-1419-4863-AE8C-E238C8B121EE}"/>
            </a:ext>
          </a:extLst>
        </xdr:cNvPr>
        <xdr:cNvSpPr/>
      </xdr:nvSpPr>
      <xdr:spPr>
        <a:xfrm>
          <a:off x="9394190" y="1092517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36847</xdr:rowOff>
    </xdr:from>
    <xdr:ext cx="469744" cy="259045"/>
    <xdr:sp macro="" textlink="">
      <xdr:nvSpPr>
        <xdr:cNvPr id="147" name="【体育館・プール】&#10;一人当たり面積該当値テキスト">
          <a:extLst>
            <a:ext uri="{FF2B5EF4-FFF2-40B4-BE49-F238E27FC236}">
              <a16:creationId xmlns:a16="http://schemas.microsoft.com/office/drawing/2014/main" id="{F0869CCB-E07D-4F48-AC9F-92A35752A043}"/>
            </a:ext>
          </a:extLst>
        </xdr:cNvPr>
        <xdr:cNvSpPr txBox="1"/>
      </xdr:nvSpPr>
      <xdr:spPr>
        <a:xfrm>
          <a:off x="9467850" y="108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123190</xdr:rowOff>
    </xdr:from>
    <xdr:to>
      <xdr:col>50</xdr:col>
      <xdr:colOff>165100</xdr:colOff>
      <xdr:row>64</xdr:row>
      <xdr:rowOff>53340</xdr:rowOff>
    </xdr:to>
    <xdr:sp macro="" textlink="">
      <xdr:nvSpPr>
        <xdr:cNvPr id="148" name="楕円 147">
          <a:extLst>
            <a:ext uri="{FF2B5EF4-FFF2-40B4-BE49-F238E27FC236}">
              <a16:creationId xmlns:a16="http://schemas.microsoft.com/office/drawing/2014/main" id="{1F41EE9A-E568-4084-8F93-AC0946F42E3D}"/>
            </a:ext>
          </a:extLst>
        </xdr:cNvPr>
        <xdr:cNvSpPr/>
      </xdr:nvSpPr>
      <xdr:spPr>
        <a:xfrm>
          <a:off x="8632190" y="1092644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1270</xdr:rowOff>
    </xdr:from>
    <xdr:to>
      <xdr:col>55</xdr:col>
      <xdr:colOff>0</xdr:colOff>
      <xdr:row>64</xdr:row>
      <xdr:rowOff>2540</xdr:rowOff>
    </xdr:to>
    <xdr:cxnSp macro="">
      <xdr:nvCxnSpPr>
        <xdr:cNvPr id="149" name="直線コネクタ 148">
          <a:extLst>
            <a:ext uri="{FF2B5EF4-FFF2-40B4-BE49-F238E27FC236}">
              <a16:creationId xmlns:a16="http://schemas.microsoft.com/office/drawing/2014/main" id="{E762978C-C374-4D58-8896-F7AAAAFD241E}"/>
            </a:ext>
          </a:extLst>
        </xdr:cNvPr>
        <xdr:cNvCxnSpPr/>
      </xdr:nvCxnSpPr>
      <xdr:spPr>
        <a:xfrm flipV="1">
          <a:off x="8686800" y="10974070"/>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124460</xdr:rowOff>
    </xdr:from>
    <xdr:to>
      <xdr:col>46</xdr:col>
      <xdr:colOff>38100</xdr:colOff>
      <xdr:row>64</xdr:row>
      <xdr:rowOff>54610</xdr:rowOff>
    </xdr:to>
    <xdr:sp macro="" textlink="">
      <xdr:nvSpPr>
        <xdr:cNvPr id="150" name="楕円 149">
          <a:extLst>
            <a:ext uri="{FF2B5EF4-FFF2-40B4-BE49-F238E27FC236}">
              <a16:creationId xmlns:a16="http://schemas.microsoft.com/office/drawing/2014/main" id="{430DDFF3-F5AA-47A9-9678-8D3F33144771}"/>
            </a:ext>
          </a:extLst>
        </xdr:cNvPr>
        <xdr:cNvSpPr/>
      </xdr:nvSpPr>
      <xdr:spPr>
        <a:xfrm>
          <a:off x="7846060" y="109277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2540</xdr:rowOff>
    </xdr:from>
    <xdr:to>
      <xdr:col>50</xdr:col>
      <xdr:colOff>114300</xdr:colOff>
      <xdr:row>64</xdr:row>
      <xdr:rowOff>3810</xdr:rowOff>
    </xdr:to>
    <xdr:cxnSp macro="">
      <xdr:nvCxnSpPr>
        <xdr:cNvPr id="151" name="直線コネクタ 150">
          <a:extLst>
            <a:ext uri="{FF2B5EF4-FFF2-40B4-BE49-F238E27FC236}">
              <a16:creationId xmlns:a16="http://schemas.microsoft.com/office/drawing/2014/main" id="{0F1F21C6-0222-41FE-824D-61237BFD32D9}"/>
            </a:ext>
          </a:extLst>
        </xdr:cNvPr>
        <xdr:cNvCxnSpPr/>
      </xdr:nvCxnSpPr>
      <xdr:spPr>
        <a:xfrm flipV="1">
          <a:off x="7889240" y="10975340"/>
          <a:ext cx="79756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125730</xdr:rowOff>
    </xdr:from>
    <xdr:to>
      <xdr:col>41</xdr:col>
      <xdr:colOff>101600</xdr:colOff>
      <xdr:row>64</xdr:row>
      <xdr:rowOff>55880</xdr:rowOff>
    </xdr:to>
    <xdr:sp macro="" textlink="">
      <xdr:nvSpPr>
        <xdr:cNvPr id="152" name="楕円 151">
          <a:extLst>
            <a:ext uri="{FF2B5EF4-FFF2-40B4-BE49-F238E27FC236}">
              <a16:creationId xmlns:a16="http://schemas.microsoft.com/office/drawing/2014/main" id="{021D5760-24B4-42D2-A978-216035B4CD13}"/>
            </a:ext>
          </a:extLst>
        </xdr:cNvPr>
        <xdr:cNvSpPr/>
      </xdr:nvSpPr>
      <xdr:spPr>
        <a:xfrm>
          <a:off x="7029450" y="109308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3810</xdr:rowOff>
    </xdr:from>
    <xdr:to>
      <xdr:col>45</xdr:col>
      <xdr:colOff>177800</xdr:colOff>
      <xdr:row>64</xdr:row>
      <xdr:rowOff>5080</xdr:rowOff>
    </xdr:to>
    <xdr:cxnSp macro="">
      <xdr:nvCxnSpPr>
        <xdr:cNvPr id="153" name="直線コネクタ 152">
          <a:extLst>
            <a:ext uri="{FF2B5EF4-FFF2-40B4-BE49-F238E27FC236}">
              <a16:creationId xmlns:a16="http://schemas.microsoft.com/office/drawing/2014/main" id="{E08E98BB-F24A-4C4C-8BF6-182597A8F042}"/>
            </a:ext>
          </a:extLst>
        </xdr:cNvPr>
        <xdr:cNvCxnSpPr/>
      </xdr:nvCxnSpPr>
      <xdr:spPr>
        <a:xfrm flipV="1">
          <a:off x="7084060" y="10978515"/>
          <a:ext cx="80518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125730</xdr:rowOff>
    </xdr:from>
    <xdr:to>
      <xdr:col>36</xdr:col>
      <xdr:colOff>165100</xdr:colOff>
      <xdr:row>64</xdr:row>
      <xdr:rowOff>55880</xdr:rowOff>
    </xdr:to>
    <xdr:sp macro="" textlink="">
      <xdr:nvSpPr>
        <xdr:cNvPr id="154" name="楕円 153">
          <a:extLst>
            <a:ext uri="{FF2B5EF4-FFF2-40B4-BE49-F238E27FC236}">
              <a16:creationId xmlns:a16="http://schemas.microsoft.com/office/drawing/2014/main" id="{8DEC2CAD-41B0-4CFC-82B7-C6D5A28895CD}"/>
            </a:ext>
          </a:extLst>
        </xdr:cNvPr>
        <xdr:cNvSpPr/>
      </xdr:nvSpPr>
      <xdr:spPr>
        <a:xfrm>
          <a:off x="6231890" y="1093089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5080</xdr:rowOff>
    </xdr:from>
    <xdr:to>
      <xdr:col>41</xdr:col>
      <xdr:colOff>50800</xdr:colOff>
      <xdr:row>64</xdr:row>
      <xdr:rowOff>5080</xdr:rowOff>
    </xdr:to>
    <xdr:cxnSp macro="">
      <xdr:nvCxnSpPr>
        <xdr:cNvPr id="155" name="直線コネクタ 154">
          <a:extLst>
            <a:ext uri="{FF2B5EF4-FFF2-40B4-BE49-F238E27FC236}">
              <a16:creationId xmlns:a16="http://schemas.microsoft.com/office/drawing/2014/main" id="{2EA22CAF-4569-477E-9D0B-9D36FC76E709}"/>
            </a:ext>
          </a:extLst>
        </xdr:cNvPr>
        <xdr:cNvCxnSpPr/>
      </xdr:nvCxnSpPr>
      <xdr:spPr>
        <a:xfrm>
          <a:off x="6286500" y="1097978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156" name="n_1aveValue【体育館・プール】&#10;一人当たり面積">
          <a:extLst>
            <a:ext uri="{FF2B5EF4-FFF2-40B4-BE49-F238E27FC236}">
              <a16:creationId xmlns:a16="http://schemas.microsoft.com/office/drawing/2014/main" id="{BDFDF0C9-AFA5-41F0-B4A4-C7213D2446EF}"/>
            </a:ext>
          </a:extLst>
        </xdr:cNvPr>
        <xdr:cNvSpPr txBox="1"/>
      </xdr:nvSpPr>
      <xdr:spPr>
        <a:xfrm>
          <a:off x="845446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157" name="n_2aveValue【体育館・プール】&#10;一人当たり面積">
          <a:extLst>
            <a:ext uri="{FF2B5EF4-FFF2-40B4-BE49-F238E27FC236}">
              <a16:creationId xmlns:a16="http://schemas.microsoft.com/office/drawing/2014/main" id="{5F2ADA18-5897-4283-9CAB-BC7EC478A56D}"/>
            </a:ext>
          </a:extLst>
        </xdr:cNvPr>
        <xdr:cNvSpPr txBox="1"/>
      </xdr:nvSpPr>
      <xdr:spPr>
        <a:xfrm>
          <a:off x="767341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158" name="n_3aveValue【体育館・プール】&#10;一人当たり面積">
          <a:extLst>
            <a:ext uri="{FF2B5EF4-FFF2-40B4-BE49-F238E27FC236}">
              <a16:creationId xmlns:a16="http://schemas.microsoft.com/office/drawing/2014/main" id="{4FAF650B-3577-48F2-A7C2-45552F10EA7B}"/>
            </a:ext>
          </a:extLst>
        </xdr:cNvPr>
        <xdr:cNvSpPr txBox="1"/>
      </xdr:nvSpPr>
      <xdr:spPr>
        <a:xfrm>
          <a:off x="6866332" y="102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159" name="n_4aveValue【体育館・プール】&#10;一人当たり面積">
          <a:extLst>
            <a:ext uri="{FF2B5EF4-FFF2-40B4-BE49-F238E27FC236}">
              <a16:creationId xmlns:a16="http://schemas.microsoft.com/office/drawing/2014/main" id="{0EC738AD-1ABB-457B-9BE2-7BECE3C70723}"/>
            </a:ext>
          </a:extLst>
        </xdr:cNvPr>
        <xdr:cNvSpPr txBox="1"/>
      </xdr:nvSpPr>
      <xdr:spPr>
        <a:xfrm>
          <a:off x="6068772"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44467</xdr:rowOff>
    </xdr:from>
    <xdr:ext cx="469744" cy="259045"/>
    <xdr:sp macro="" textlink="">
      <xdr:nvSpPr>
        <xdr:cNvPr id="160" name="n_1mainValue【体育館・プール】&#10;一人当たり面積">
          <a:extLst>
            <a:ext uri="{FF2B5EF4-FFF2-40B4-BE49-F238E27FC236}">
              <a16:creationId xmlns:a16="http://schemas.microsoft.com/office/drawing/2014/main" id="{5628F2BF-C532-4A99-85B8-714E0DD1D563}"/>
            </a:ext>
          </a:extLst>
        </xdr:cNvPr>
        <xdr:cNvSpPr txBox="1"/>
      </xdr:nvSpPr>
      <xdr:spPr>
        <a:xfrm>
          <a:off x="8454467" y="110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45737</xdr:rowOff>
    </xdr:from>
    <xdr:ext cx="469744" cy="259045"/>
    <xdr:sp macro="" textlink="">
      <xdr:nvSpPr>
        <xdr:cNvPr id="161" name="n_2mainValue【体育館・プール】&#10;一人当たり面積">
          <a:extLst>
            <a:ext uri="{FF2B5EF4-FFF2-40B4-BE49-F238E27FC236}">
              <a16:creationId xmlns:a16="http://schemas.microsoft.com/office/drawing/2014/main" id="{0889F05B-A5D6-4157-A485-19DCC9F74E7C}"/>
            </a:ext>
          </a:extLst>
        </xdr:cNvPr>
        <xdr:cNvSpPr txBox="1"/>
      </xdr:nvSpPr>
      <xdr:spPr>
        <a:xfrm>
          <a:off x="767341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47007</xdr:rowOff>
    </xdr:from>
    <xdr:ext cx="469744" cy="259045"/>
    <xdr:sp macro="" textlink="">
      <xdr:nvSpPr>
        <xdr:cNvPr id="162" name="n_3mainValue【体育館・プール】&#10;一人当たり面積">
          <a:extLst>
            <a:ext uri="{FF2B5EF4-FFF2-40B4-BE49-F238E27FC236}">
              <a16:creationId xmlns:a16="http://schemas.microsoft.com/office/drawing/2014/main" id="{54E4CFC8-E057-4D78-9F37-0C00DEA9BE12}"/>
            </a:ext>
          </a:extLst>
        </xdr:cNvPr>
        <xdr:cNvSpPr txBox="1"/>
      </xdr:nvSpPr>
      <xdr:spPr>
        <a:xfrm>
          <a:off x="6866332" y="1102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47007</xdr:rowOff>
    </xdr:from>
    <xdr:ext cx="469744" cy="259045"/>
    <xdr:sp macro="" textlink="">
      <xdr:nvSpPr>
        <xdr:cNvPr id="163" name="n_4mainValue【体育館・プール】&#10;一人当たり面積">
          <a:extLst>
            <a:ext uri="{FF2B5EF4-FFF2-40B4-BE49-F238E27FC236}">
              <a16:creationId xmlns:a16="http://schemas.microsoft.com/office/drawing/2014/main" id="{85A8CCC3-0292-4B07-A961-299EE3927023}"/>
            </a:ext>
          </a:extLst>
        </xdr:cNvPr>
        <xdr:cNvSpPr txBox="1"/>
      </xdr:nvSpPr>
      <xdr:spPr>
        <a:xfrm>
          <a:off x="6068772" y="1102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B8970FB1-38CD-4F64-B1DD-1FB636FA4DAE}"/>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2F93BE11-7196-4189-9312-4C6DD17D763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BC448D49-716F-4E5B-812E-14C99AF087C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5F89FD7-684F-4143-99F9-867A78DB5B7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D513B882-D059-49B0-802E-902ECEC568A4}"/>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BA5880B6-88C4-4AC7-8ECD-0A8C2D3F77C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9101737-9550-48D9-B764-D8096A90FC5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B6C63415-D141-4872-B407-9AD1048514CB}"/>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63B52EEE-CB48-46DB-9998-4E88BEAFA0E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0E8C33EC-F0D0-4951-84B7-310D2636DFA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AE436DBE-FCFB-426F-8A57-9D655EAEA3AF}"/>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B8970B0A-088B-48B1-8D15-FF012BBB685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5CB63FD8-DE75-4869-B36A-8094C078B1E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4E361403-E49C-4DB5-8C43-BE329E1550EE}"/>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9D1DBF75-6E3E-4804-8B51-AAA1E80E6C30}"/>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B2056530-31E7-49E6-89E9-18CD54FFFC75}"/>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6B4C0269-CF24-4244-B76E-4621F30CC24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E2C4830E-D011-40CC-A0E6-CC6E7180A43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8BC09FE4-D5AA-4251-BC68-EAC50F22230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86B0E099-B250-4DA0-BF3B-9CD49746B4E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9AD06932-5E9E-4FF0-BE6B-212DEF333A78}"/>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57BBD238-BF8B-4330-B9BA-24FFC60F7F3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8D16AA44-F358-4639-A264-32A41A538A85}"/>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5E3CB8C7-A3C5-478B-9920-BFDD2A9B6C8C}"/>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a:extLst>
            <a:ext uri="{FF2B5EF4-FFF2-40B4-BE49-F238E27FC236}">
              <a16:creationId xmlns:a16="http://schemas.microsoft.com/office/drawing/2014/main" id="{B3C5319C-FE85-42EC-8490-524C75979A9C}"/>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a:extLst>
            <a:ext uri="{FF2B5EF4-FFF2-40B4-BE49-F238E27FC236}">
              <a16:creationId xmlns:a16="http://schemas.microsoft.com/office/drawing/2014/main" id="{DE3C6815-418C-4A73-912C-0CCEA44BFE41}"/>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a:extLst>
            <a:ext uri="{FF2B5EF4-FFF2-40B4-BE49-F238E27FC236}">
              <a16:creationId xmlns:a16="http://schemas.microsoft.com/office/drawing/2014/main" id="{D759DD2E-2BF6-4E7C-8BA9-4BAFC669B033}"/>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1" name="直線コネクタ 190">
          <a:extLst>
            <a:ext uri="{FF2B5EF4-FFF2-40B4-BE49-F238E27FC236}">
              <a16:creationId xmlns:a16="http://schemas.microsoft.com/office/drawing/2014/main" id="{741D22ED-C408-4326-9694-7148FC1068FF}"/>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2" name="テキスト ボックス 191">
          <a:extLst>
            <a:ext uri="{FF2B5EF4-FFF2-40B4-BE49-F238E27FC236}">
              <a16:creationId xmlns:a16="http://schemas.microsoft.com/office/drawing/2014/main" id="{B5E4D349-9E70-4932-87F5-6180D9022A9D}"/>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3" name="直線コネクタ 192">
          <a:extLst>
            <a:ext uri="{FF2B5EF4-FFF2-40B4-BE49-F238E27FC236}">
              <a16:creationId xmlns:a16="http://schemas.microsoft.com/office/drawing/2014/main" id="{03BC3AE5-99D7-4CFA-BC4F-A6AD878A8DA9}"/>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4" name="テキスト ボックス 193">
          <a:extLst>
            <a:ext uri="{FF2B5EF4-FFF2-40B4-BE49-F238E27FC236}">
              <a16:creationId xmlns:a16="http://schemas.microsoft.com/office/drawing/2014/main" id="{D9D96495-F742-4DA1-9BD6-9F33D4D49D3C}"/>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5" name="直線コネクタ 194">
          <a:extLst>
            <a:ext uri="{FF2B5EF4-FFF2-40B4-BE49-F238E27FC236}">
              <a16:creationId xmlns:a16="http://schemas.microsoft.com/office/drawing/2014/main" id="{59D6F1B5-74BB-44A8-A621-D8FF6C949462}"/>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6" name="テキスト ボックス 195">
          <a:extLst>
            <a:ext uri="{FF2B5EF4-FFF2-40B4-BE49-F238E27FC236}">
              <a16:creationId xmlns:a16="http://schemas.microsoft.com/office/drawing/2014/main" id="{DBF8A56D-C018-41EB-A2A1-DE20F1DB2C5B}"/>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7" name="直線コネクタ 196">
          <a:extLst>
            <a:ext uri="{FF2B5EF4-FFF2-40B4-BE49-F238E27FC236}">
              <a16:creationId xmlns:a16="http://schemas.microsoft.com/office/drawing/2014/main" id="{BE9334D4-D4EE-4AC9-BD1E-CB51ECED633F}"/>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8" name="テキスト ボックス 197">
          <a:extLst>
            <a:ext uri="{FF2B5EF4-FFF2-40B4-BE49-F238E27FC236}">
              <a16:creationId xmlns:a16="http://schemas.microsoft.com/office/drawing/2014/main" id="{B274BE4F-0B6D-40ED-A5D6-B204D13B2D16}"/>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9" name="直線コネクタ 198">
          <a:extLst>
            <a:ext uri="{FF2B5EF4-FFF2-40B4-BE49-F238E27FC236}">
              <a16:creationId xmlns:a16="http://schemas.microsoft.com/office/drawing/2014/main" id="{7BBF6C1B-2A7B-4B9A-935C-FC63E2A1E427}"/>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0" name="テキスト ボックス 199">
          <a:extLst>
            <a:ext uri="{FF2B5EF4-FFF2-40B4-BE49-F238E27FC236}">
              <a16:creationId xmlns:a16="http://schemas.microsoft.com/office/drawing/2014/main" id="{F6C63968-FB61-4D0F-B558-22C2E9A64949}"/>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1" name="直線コネクタ 200">
          <a:extLst>
            <a:ext uri="{FF2B5EF4-FFF2-40B4-BE49-F238E27FC236}">
              <a16:creationId xmlns:a16="http://schemas.microsoft.com/office/drawing/2014/main" id="{EEF764DA-53B4-4C99-AEC2-DA081C013373}"/>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2" name="テキスト ボックス 201">
          <a:extLst>
            <a:ext uri="{FF2B5EF4-FFF2-40B4-BE49-F238E27FC236}">
              <a16:creationId xmlns:a16="http://schemas.microsoft.com/office/drawing/2014/main" id="{E352D5B4-0E47-4ACB-9310-EB519924B7B4}"/>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a:extLst>
            <a:ext uri="{FF2B5EF4-FFF2-40B4-BE49-F238E27FC236}">
              <a16:creationId xmlns:a16="http://schemas.microsoft.com/office/drawing/2014/main" id="{76FCE6F2-60B2-4D25-B550-C8392624327B}"/>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F5D439BF-CAB6-4F70-B09F-EF59ECAB20B7}"/>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205" name="直線コネクタ 204">
          <a:extLst>
            <a:ext uri="{FF2B5EF4-FFF2-40B4-BE49-F238E27FC236}">
              <a16:creationId xmlns:a16="http://schemas.microsoft.com/office/drawing/2014/main" id="{E0B80CE8-3545-4C29-931C-45D6EF13F793}"/>
            </a:ext>
          </a:extLst>
        </xdr:cNvPr>
        <xdr:cNvCxnSpPr/>
      </xdr:nvCxnSpPr>
      <xdr:spPr>
        <a:xfrm flipV="1">
          <a:off x="4173855" y="17277261"/>
          <a:ext cx="0" cy="1446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6" name="【市民会館】&#10;有形固定資産減価償却率最小値テキスト">
          <a:extLst>
            <a:ext uri="{FF2B5EF4-FFF2-40B4-BE49-F238E27FC236}">
              <a16:creationId xmlns:a16="http://schemas.microsoft.com/office/drawing/2014/main" id="{AF2E2B8F-E16F-4795-916B-4C923625E498}"/>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7" name="直線コネクタ 206">
          <a:extLst>
            <a:ext uri="{FF2B5EF4-FFF2-40B4-BE49-F238E27FC236}">
              <a16:creationId xmlns:a16="http://schemas.microsoft.com/office/drawing/2014/main" id="{81953E11-5986-45F2-8719-4E569F18EB8E}"/>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4A058D42-FAE3-4A39-B789-7D40E0B09C62}"/>
            </a:ext>
          </a:extLst>
        </xdr:cNvPr>
        <xdr:cNvSpPr txBox="1"/>
      </xdr:nvSpPr>
      <xdr:spPr>
        <a:xfrm>
          <a:off x="421259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209" name="直線コネクタ 208">
          <a:extLst>
            <a:ext uri="{FF2B5EF4-FFF2-40B4-BE49-F238E27FC236}">
              <a16:creationId xmlns:a16="http://schemas.microsoft.com/office/drawing/2014/main" id="{5221AE6D-81AB-4AFD-AED6-BDC4E4A8B692}"/>
            </a:ext>
          </a:extLst>
        </xdr:cNvPr>
        <xdr:cNvCxnSpPr/>
      </xdr:nvCxnSpPr>
      <xdr:spPr>
        <a:xfrm>
          <a:off x="4112260" y="17277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161E42C1-D4F0-433C-89C9-DE998FE57628}"/>
            </a:ext>
          </a:extLst>
        </xdr:cNvPr>
        <xdr:cNvSpPr txBox="1"/>
      </xdr:nvSpPr>
      <xdr:spPr>
        <a:xfrm>
          <a:off x="4212590" y="1796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211" name="フローチャート: 判断 210">
          <a:extLst>
            <a:ext uri="{FF2B5EF4-FFF2-40B4-BE49-F238E27FC236}">
              <a16:creationId xmlns:a16="http://schemas.microsoft.com/office/drawing/2014/main" id="{9D6C583C-6B51-4DDB-B169-D1760883E45E}"/>
            </a:ext>
          </a:extLst>
        </xdr:cNvPr>
        <xdr:cNvSpPr/>
      </xdr:nvSpPr>
      <xdr:spPr>
        <a:xfrm>
          <a:off x="4131310" y="179767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212" name="フローチャート: 判断 211">
          <a:extLst>
            <a:ext uri="{FF2B5EF4-FFF2-40B4-BE49-F238E27FC236}">
              <a16:creationId xmlns:a16="http://schemas.microsoft.com/office/drawing/2014/main" id="{F9BB3E26-E58C-4C4F-8755-000583A845E9}"/>
            </a:ext>
          </a:extLst>
        </xdr:cNvPr>
        <xdr:cNvSpPr/>
      </xdr:nvSpPr>
      <xdr:spPr>
        <a:xfrm>
          <a:off x="3388360" y="1793593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213" name="フローチャート: 判断 212">
          <a:extLst>
            <a:ext uri="{FF2B5EF4-FFF2-40B4-BE49-F238E27FC236}">
              <a16:creationId xmlns:a16="http://schemas.microsoft.com/office/drawing/2014/main" id="{59DEEA5B-8681-48B2-B9F0-7A7D307A47BB}"/>
            </a:ext>
          </a:extLst>
        </xdr:cNvPr>
        <xdr:cNvSpPr/>
      </xdr:nvSpPr>
      <xdr:spPr>
        <a:xfrm>
          <a:off x="2571750" y="179258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214" name="フローチャート: 判断 213">
          <a:extLst>
            <a:ext uri="{FF2B5EF4-FFF2-40B4-BE49-F238E27FC236}">
              <a16:creationId xmlns:a16="http://schemas.microsoft.com/office/drawing/2014/main" id="{13396874-931D-4452-AB7C-375D59890ACF}"/>
            </a:ext>
          </a:extLst>
        </xdr:cNvPr>
        <xdr:cNvSpPr/>
      </xdr:nvSpPr>
      <xdr:spPr>
        <a:xfrm>
          <a:off x="1774190" y="1787933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215" name="フローチャート: 判断 214">
          <a:extLst>
            <a:ext uri="{FF2B5EF4-FFF2-40B4-BE49-F238E27FC236}">
              <a16:creationId xmlns:a16="http://schemas.microsoft.com/office/drawing/2014/main" id="{CFCA70C6-99FA-4B74-8942-23FA69E01C36}"/>
            </a:ext>
          </a:extLst>
        </xdr:cNvPr>
        <xdr:cNvSpPr/>
      </xdr:nvSpPr>
      <xdr:spPr>
        <a:xfrm>
          <a:off x="988060" y="1786082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74A7EE9A-A744-4749-A5E4-8CECF9EE2C92}"/>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A08C9C34-201E-4396-BF04-70037A8B2F99}"/>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B639E879-E342-48D2-A122-B01C3DC42A54}"/>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494B67F3-221D-418C-8425-545440396768}"/>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C5ABCE63-BF68-4794-ACC8-FE44EB51968E}"/>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126637</xdr:rowOff>
    </xdr:from>
    <xdr:to>
      <xdr:col>24</xdr:col>
      <xdr:colOff>114300</xdr:colOff>
      <xdr:row>105</xdr:row>
      <xdr:rowOff>56787</xdr:rowOff>
    </xdr:to>
    <xdr:sp macro="" textlink="">
      <xdr:nvSpPr>
        <xdr:cNvPr id="221" name="楕円 220">
          <a:extLst>
            <a:ext uri="{FF2B5EF4-FFF2-40B4-BE49-F238E27FC236}">
              <a16:creationId xmlns:a16="http://schemas.microsoft.com/office/drawing/2014/main" id="{C493B5A6-B32D-4BBC-A04F-D40A3051E465}"/>
            </a:ext>
          </a:extLst>
        </xdr:cNvPr>
        <xdr:cNvSpPr/>
      </xdr:nvSpPr>
      <xdr:spPr>
        <a:xfrm>
          <a:off x="4131310" y="179612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149514</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C2B062B0-5D33-4A57-9A4E-E62065F7AC53}"/>
            </a:ext>
          </a:extLst>
        </xdr:cNvPr>
        <xdr:cNvSpPr txBox="1"/>
      </xdr:nvSpPr>
      <xdr:spPr>
        <a:xfrm>
          <a:off x="4212590" y="1780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53158</xdr:rowOff>
    </xdr:from>
    <xdr:to>
      <xdr:col>20</xdr:col>
      <xdr:colOff>38100</xdr:colOff>
      <xdr:row>104</xdr:row>
      <xdr:rowOff>154758</xdr:rowOff>
    </xdr:to>
    <xdr:sp macro="" textlink="">
      <xdr:nvSpPr>
        <xdr:cNvPr id="223" name="楕円 222">
          <a:extLst>
            <a:ext uri="{FF2B5EF4-FFF2-40B4-BE49-F238E27FC236}">
              <a16:creationId xmlns:a16="http://schemas.microsoft.com/office/drawing/2014/main" id="{16A84187-4BCE-475A-8240-CAB925571326}"/>
            </a:ext>
          </a:extLst>
        </xdr:cNvPr>
        <xdr:cNvSpPr/>
      </xdr:nvSpPr>
      <xdr:spPr>
        <a:xfrm>
          <a:off x="3388360" y="178877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103958</xdr:rowOff>
    </xdr:from>
    <xdr:to>
      <xdr:col>24</xdr:col>
      <xdr:colOff>63500</xdr:colOff>
      <xdr:row>105</xdr:row>
      <xdr:rowOff>5987</xdr:rowOff>
    </xdr:to>
    <xdr:cxnSp macro="">
      <xdr:nvCxnSpPr>
        <xdr:cNvPr id="224" name="直線コネクタ 223">
          <a:extLst>
            <a:ext uri="{FF2B5EF4-FFF2-40B4-BE49-F238E27FC236}">
              <a16:creationId xmlns:a16="http://schemas.microsoft.com/office/drawing/2014/main" id="{538D6F54-3EFA-42B5-9A2A-DE41B69F2760}"/>
            </a:ext>
          </a:extLst>
        </xdr:cNvPr>
        <xdr:cNvCxnSpPr/>
      </xdr:nvCxnSpPr>
      <xdr:spPr>
        <a:xfrm>
          <a:off x="3431540" y="17932853"/>
          <a:ext cx="74295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69487</xdr:rowOff>
    </xdr:from>
    <xdr:to>
      <xdr:col>15</xdr:col>
      <xdr:colOff>101600</xdr:colOff>
      <xdr:row>104</xdr:row>
      <xdr:rowOff>171087</xdr:rowOff>
    </xdr:to>
    <xdr:sp macro="" textlink="">
      <xdr:nvSpPr>
        <xdr:cNvPr id="225" name="楕円 224">
          <a:extLst>
            <a:ext uri="{FF2B5EF4-FFF2-40B4-BE49-F238E27FC236}">
              <a16:creationId xmlns:a16="http://schemas.microsoft.com/office/drawing/2014/main" id="{7425E494-9E60-4B6D-92A4-5A7763299BF9}"/>
            </a:ext>
          </a:extLst>
        </xdr:cNvPr>
        <xdr:cNvSpPr/>
      </xdr:nvSpPr>
      <xdr:spPr>
        <a:xfrm>
          <a:off x="2571750" y="1789838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103958</xdr:rowOff>
    </xdr:from>
    <xdr:to>
      <xdr:col>19</xdr:col>
      <xdr:colOff>177800</xdr:colOff>
      <xdr:row>104</xdr:row>
      <xdr:rowOff>120287</xdr:rowOff>
    </xdr:to>
    <xdr:cxnSp macro="">
      <xdr:nvCxnSpPr>
        <xdr:cNvPr id="226" name="直線コネクタ 225">
          <a:extLst>
            <a:ext uri="{FF2B5EF4-FFF2-40B4-BE49-F238E27FC236}">
              <a16:creationId xmlns:a16="http://schemas.microsoft.com/office/drawing/2014/main" id="{EF6E9FED-1C96-4392-9613-D7750FC3960E}"/>
            </a:ext>
          </a:extLst>
        </xdr:cNvPr>
        <xdr:cNvCxnSpPr/>
      </xdr:nvCxnSpPr>
      <xdr:spPr>
        <a:xfrm flipV="1">
          <a:off x="2626360" y="17932853"/>
          <a:ext cx="80518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38463</xdr:rowOff>
    </xdr:from>
    <xdr:to>
      <xdr:col>10</xdr:col>
      <xdr:colOff>165100</xdr:colOff>
      <xdr:row>104</xdr:row>
      <xdr:rowOff>140063</xdr:rowOff>
    </xdr:to>
    <xdr:sp macro="" textlink="">
      <xdr:nvSpPr>
        <xdr:cNvPr id="227" name="楕円 226">
          <a:extLst>
            <a:ext uri="{FF2B5EF4-FFF2-40B4-BE49-F238E27FC236}">
              <a16:creationId xmlns:a16="http://schemas.microsoft.com/office/drawing/2014/main" id="{8C86D110-3014-41BF-B262-C159013990E9}"/>
            </a:ext>
          </a:extLst>
        </xdr:cNvPr>
        <xdr:cNvSpPr/>
      </xdr:nvSpPr>
      <xdr:spPr>
        <a:xfrm>
          <a:off x="1774190" y="1786926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89263</xdr:rowOff>
    </xdr:from>
    <xdr:to>
      <xdr:col>15</xdr:col>
      <xdr:colOff>50800</xdr:colOff>
      <xdr:row>104</xdr:row>
      <xdr:rowOff>120287</xdr:rowOff>
    </xdr:to>
    <xdr:cxnSp macro="">
      <xdr:nvCxnSpPr>
        <xdr:cNvPr id="228" name="直線コネクタ 227">
          <a:extLst>
            <a:ext uri="{FF2B5EF4-FFF2-40B4-BE49-F238E27FC236}">
              <a16:creationId xmlns:a16="http://schemas.microsoft.com/office/drawing/2014/main" id="{1D4B7223-8D41-479A-B1DE-4AC564F67101}"/>
            </a:ext>
          </a:extLst>
        </xdr:cNvPr>
        <xdr:cNvCxnSpPr/>
      </xdr:nvCxnSpPr>
      <xdr:spPr>
        <a:xfrm>
          <a:off x="1828800" y="17923873"/>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164193</xdr:rowOff>
    </xdr:from>
    <xdr:to>
      <xdr:col>6</xdr:col>
      <xdr:colOff>38100</xdr:colOff>
      <xdr:row>104</xdr:row>
      <xdr:rowOff>94343</xdr:rowOff>
    </xdr:to>
    <xdr:sp macro="" textlink="">
      <xdr:nvSpPr>
        <xdr:cNvPr id="229" name="楕円 228">
          <a:extLst>
            <a:ext uri="{FF2B5EF4-FFF2-40B4-BE49-F238E27FC236}">
              <a16:creationId xmlns:a16="http://schemas.microsoft.com/office/drawing/2014/main" id="{87731B1F-AFDA-4400-B399-A0C53945F4A5}"/>
            </a:ext>
          </a:extLst>
        </xdr:cNvPr>
        <xdr:cNvSpPr/>
      </xdr:nvSpPr>
      <xdr:spPr>
        <a:xfrm>
          <a:off x="988060" y="178273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43543</xdr:rowOff>
    </xdr:from>
    <xdr:to>
      <xdr:col>10</xdr:col>
      <xdr:colOff>114300</xdr:colOff>
      <xdr:row>104</xdr:row>
      <xdr:rowOff>89263</xdr:rowOff>
    </xdr:to>
    <xdr:cxnSp macro="">
      <xdr:nvCxnSpPr>
        <xdr:cNvPr id="230" name="直線コネクタ 229">
          <a:extLst>
            <a:ext uri="{FF2B5EF4-FFF2-40B4-BE49-F238E27FC236}">
              <a16:creationId xmlns:a16="http://schemas.microsoft.com/office/drawing/2014/main" id="{A96837FD-90DC-47A4-8BBA-EEB6A1EF7E16}"/>
            </a:ext>
          </a:extLst>
        </xdr:cNvPr>
        <xdr:cNvCxnSpPr/>
      </xdr:nvCxnSpPr>
      <xdr:spPr>
        <a:xfrm>
          <a:off x="1031240" y="17876248"/>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28320</xdr:rowOff>
    </xdr:from>
    <xdr:ext cx="405111" cy="259045"/>
    <xdr:sp macro="" textlink="">
      <xdr:nvSpPr>
        <xdr:cNvPr id="231" name="n_1aveValue【市民会館】&#10;有形固定資産減価償却率">
          <a:extLst>
            <a:ext uri="{FF2B5EF4-FFF2-40B4-BE49-F238E27FC236}">
              <a16:creationId xmlns:a16="http://schemas.microsoft.com/office/drawing/2014/main" id="{6140C3E7-6D74-4233-B520-9AA677A4E739}"/>
            </a:ext>
          </a:extLst>
        </xdr:cNvPr>
        <xdr:cNvSpPr txBox="1"/>
      </xdr:nvSpPr>
      <xdr:spPr>
        <a:xfrm>
          <a:off x="3239144" y="1802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232" name="n_2aveValue【市民会館】&#10;有形固定資産減価償却率">
          <a:extLst>
            <a:ext uri="{FF2B5EF4-FFF2-40B4-BE49-F238E27FC236}">
              <a16:creationId xmlns:a16="http://schemas.microsoft.com/office/drawing/2014/main" id="{E15DAA85-8A8F-4654-8E6E-A89B96729089}"/>
            </a:ext>
          </a:extLst>
        </xdr:cNvPr>
        <xdr:cNvSpPr txBox="1"/>
      </xdr:nvSpPr>
      <xdr:spPr>
        <a:xfrm>
          <a:off x="2439044" y="18018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233" name="n_3aveValue【市民会館】&#10;有形固定資産減価償却率">
          <a:extLst>
            <a:ext uri="{FF2B5EF4-FFF2-40B4-BE49-F238E27FC236}">
              <a16:creationId xmlns:a16="http://schemas.microsoft.com/office/drawing/2014/main" id="{121E649F-29C0-4C44-939B-9948CAA52FB3}"/>
            </a:ext>
          </a:extLst>
        </xdr:cNvPr>
        <xdr:cNvSpPr txBox="1"/>
      </xdr:nvSpPr>
      <xdr:spPr>
        <a:xfrm>
          <a:off x="1641484" y="1796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234" name="n_4aveValue【市民会館】&#10;有形固定資産減価償却率">
          <a:extLst>
            <a:ext uri="{FF2B5EF4-FFF2-40B4-BE49-F238E27FC236}">
              <a16:creationId xmlns:a16="http://schemas.microsoft.com/office/drawing/2014/main" id="{39DAB5B9-73CC-4DEF-848E-62C9409A2D13}"/>
            </a:ext>
          </a:extLst>
        </xdr:cNvPr>
        <xdr:cNvSpPr txBox="1"/>
      </xdr:nvSpPr>
      <xdr:spPr>
        <a:xfrm>
          <a:off x="855354" y="179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171285</xdr:rowOff>
    </xdr:from>
    <xdr:ext cx="405111" cy="259045"/>
    <xdr:sp macro="" textlink="">
      <xdr:nvSpPr>
        <xdr:cNvPr id="235" name="n_1mainValue【市民会館】&#10;有形固定資産減価償却率">
          <a:extLst>
            <a:ext uri="{FF2B5EF4-FFF2-40B4-BE49-F238E27FC236}">
              <a16:creationId xmlns:a16="http://schemas.microsoft.com/office/drawing/2014/main" id="{9F97F1CA-DD25-4A97-B4A6-4E04708C9804}"/>
            </a:ext>
          </a:extLst>
        </xdr:cNvPr>
        <xdr:cNvSpPr txBox="1"/>
      </xdr:nvSpPr>
      <xdr:spPr>
        <a:xfrm>
          <a:off x="3239144" y="176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236" name="n_2mainValue【市民会館】&#10;有形固定資産減価償却率">
          <a:extLst>
            <a:ext uri="{FF2B5EF4-FFF2-40B4-BE49-F238E27FC236}">
              <a16:creationId xmlns:a16="http://schemas.microsoft.com/office/drawing/2014/main" id="{08B0F22B-4F43-4688-928C-D705ED979A55}"/>
            </a:ext>
          </a:extLst>
        </xdr:cNvPr>
        <xdr:cNvSpPr txBox="1"/>
      </xdr:nvSpPr>
      <xdr:spPr>
        <a:xfrm>
          <a:off x="2439044" y="17679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156590</xdr:rowOff>
    </xdr:from>
    <xdr:ext cx="405111" cy="259045"/>
    <xdr:sp macro="" textlink="">
      <xdr:nvSpPr>
        <xdr:cNvPr id="237" name="n_3mainValue【市民会館】&#10;有形固定資産減価償却率">
          <a:extLst>
            <a:ext uri="{FF2B5EF4-FFF2-40B4-BE49-F238E27FC236}">
              <a16:creationId xmlns:a16="http://schemas.microsoft.com/office/drawing/2014/main" id="{9EDB596E-2324-40F7-87B9-4A20B0222518}"/>
            </a:ext>
          </a:extLst>
        </xdr:cNvPr>
        <xdr:cNvSpPr txBox="1"/>
      </xdr:nvSpPr>
      <xdr:spPr>
        <a:xfrm>
          <a:off x="1641484" y="1764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238" name="n_4mainValue【市民会館】&#10;有形固定資産減価償却率">
          <a:extLst>
            <a:ext uri="{FF2B5EF4-FFF2-40B4-BE49-F238E27FC236}">
              <a16:creationId xmlns:a16="http://schemas.microsoft.com/office/drawing/2014/main" id="{C8D440B2-FEA4-406E-8375-72151094938F}"/>
            </a:ext>
          </a:extLst>
        </xdr:cNvPr>
        <xdr:cNvSpPr txBox="1"/>
      </xdr:nvSpPr>
      <xdr:spPr>
        <a:xfrm>
          <a:off x="85535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8AE54599-274A-47DB-A623-6CE5829AFA7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119011EB-CED0-4FB1-8B32-31D9D3A6F5FF}"/>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D052B571-A66F-4CF2-8797-C076A031F95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3485AAD2-01AB-452F-B344-3A6A500B509A}"/>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177C22CB-FEF2-40EF-9CFF-B9F43D94D5C9}"/>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988DC96F-340C-4696-9BE9-E13ADF907C9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C293C4AF-AD52-4147-A27D-C9BCCBC1702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6D449807-445A-4F15-AD97-02BF72A076D4}"/>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3205A220-65F6-467C-A0D5-ED0CF27C358C}"/>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99A91C0C-BD52-4C39-B38D-E24A41C7263F}"/>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a:extLst>
            <a:ext uri="{FF2B5EF4-FFF2-40B4-BE49-F238E27FC236}">
              <a16:creationId xmlns:a16="http://schemas.microsoft.com/office/drawing/2014/main" id="{F094F829-35F7-4253-8794-21A68CFBF879}"/>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a:extLst>
            <a:ext uri="{FF2B5EF4-FFF2-40B4-BE49-F238E27FC236}">
              <a16:creationId xmlns:a16="http://schemas.microsoft.com/office/drawing/2014/main" id="{EE9487F6-C820-4D50-9D13-9AEF87EABCDC}"/>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a:extLst>
            <a:ext uri="{FF2B5EF4-FFF2-40B4-BE49-F238E27FC236}">
              <a16:creationId xmlns:a16="http://schemas.microsoft.com/office/drawing/2014/main" id="{FF0FB5FC-A6DB-499D-A763-39A0128DAC07}"/>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a:extLst>
            <a:ext uri="{FF2B5EF4-FFF2-40B4-BE49-F238E27FC236}">
              <a16:creationId xmlns:a16="http://schemas.microsoft.com/office/drawing/2014/main" id="{5B008664-75FE-40CD-9810-B05F93D96DE1}"/>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a:extLst>
            <a:ext uri="{FF2B5EF4-FFF2-40B4-BE49-F238E27FC236}">
              <a16:creationId xmlns:a16="http://schemas.microsoft.com/office/drawing/2014/main" id="{3BC90EEA-CC85-44EF-A3A6-E3FDC93C69E1}"/>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a:extLst>
            <a:ext uri="{FF2B5EF4-FFF2-40B4-BE49-F238E27FC236}">
              <a16:creationId xmlns:a16="http://schemas.microsoft.com/office/drawing/2014/main" id="{723F9373-B35C-4395-90BE-B1FB38FC58E0}"/>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a:extLst>
            <a:ext uri="{FF2B5EF4-FFF2-40B4-BE49-F238E27FC236}">
              <a16:creationId xmlns:a16="http://schemas.microsoft.com/office/drawing/2014/main" id="{DD8B83F8-F7E0-4F81-8C07-426C09F47FF1}"/>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a:extLst>
            <a:ext uri="{FF2B5EF4-FFF2-40B4-BE49-F238E27FC236}">
              <a16:creationId xmlns:a16="http://schemas.microsoft.com/office/drawing/2014/main" id="{E60E5256-DB2F-496C-BE1E-FB3B218C386F}"/>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a:extLst>
            <a:ext uri="{FF2B5EF4-FFF2-40B4-BE49-F238E27FC236}">
              <a16:creationId xmlns:a16="http://schemas.microsoft.com/office/drawing/2014/main" id="{B299A8B0-F953-4485-AF60-8C315631595A}"/>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a:extLst>
            <a:ext uri="{FF2B5EF4-FFF2-40B4-BE49-F238E27FC236}">
              <a16:creationId xmlns:a16="http://schemas.microsoft.com/office/drawing/2014/main" id="{4CCA6FB2-2D92-445B-ABAA-D50FEBBD712F}"/>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a:extLst>
            <a:ext uri="{FF2B5EF4-FFF2-40B4-BE49-F238E27FC236}">
              <a16:creationId xmlns:a16="http://schemas.microsoft.com/office/drawing/2014/main" id="{6A851D76-0B73-4F94-80BA-C5C7592604E7}"/>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a:extLst>
            <a:ext uri="{FF2B5EF4-FFF2-40B4-BE49-F238E27FC236}">
              <a16:creationId xmlns:a16="http://schemas.microsoft.com/office/drawing/2014/main" id="{61E22237-69FC-445D-9A0C-A74BA8A8D129}"/>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a:extLst>
            <a:ext uri="{FF2B5EF4-FFF2-40B4-BE49-F238E27FC236}">
              <a16:creationId xmlns:a16="http://schemas.microsoft.com/office/drawing/2014/main" id="{C16A18A2-46B3-4686-A465-59127D62CCAA}"/>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262" name="直線コネクタ 261">
          <a:extLst>
            <a:ext uri="{FF2B5EF4-FFF2-40B4-BE49-F238E27FC236}">
              <a16:creationId xmlns:a16="http://schemas.microsoft.com/office/drawing/2014/main" id="{CB33B7E1-8288-4088-9643-38A19352CA19}"/>
            </a:ext>
          </a:extLst>
        </xdr:cNvPr>
        <xdr:cNvCxnSpPr/>
      </xdr:nvCxnSpPr>
      <xdr:spPr>
        <a:xfrm flipV="1">
          <a:off x="9429115" y="1723771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263" name="【市民会館】&#10;一人当たり面積最小値テキスト">
          <a:extLst>
            <a:ext uri="{FF2B5EF4-FFF2-40B4-BE49-F238E27FC236}">
              <a16:creationId xmlns:a16="http://schemas.microsoft.com/office/drawing/2014/main" id="{59748234-F568-446D-8E2C-589E82F064A4}"/>
            </a:ext>
          </a:extLst>
        </xdr:cNvPr>
        <xdr:cNvSpPr txBox="1"/>
      </xdr:nvSpPr>
      <xdr:spPr>
        <a:xfrm>
          <a:off x="9467850" y="186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264" name="直線コネクタ 263">
          <a:extLst>
            <a:ext uri="{FF2B5EF4-FFF2-40B4-BE49-F238E27FC236}">
              <a16:creationId xmlns:a16="http://schemas.microsoft.com/office/drawing/2014/main" id="{24BB63E9-98F1-42AD-842A-95F47A772FAB}"/>
            </a:ext>
          </a:extLst>
        </xdr:cNvPr>
        <xdr:cNvCxnSpPr/>
      </xdr:nvCxnSpPr>
      <xdr:spPr>
        <a:xfrm>
          <a:off x="9356090" y="1864169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265" name="【市民会館】&#10;一人当たり面積最大値テキスト">
          <a:extLst>
            <a:ext uri="{FF2B5EF4-FFF2-40B4-BE49-F238E27FC236}">
              <a16:creationId xmlns:a16="http://schemas.microsoft.com/office/drawing/2014/main" id="{649D8516-853B-45E3-87DC-63158D5A8F02}"/>
            </a:ext>
          </a:extLst>
        </xdr:cNvPr>
        <xdr:cNvSpPr txBox="1"/>
      </xdr:nvSpPr>
      <xdr:spPr>
        <a:xfrm>
          <a:off x="9467850" y="1701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266" name="直線コネクタ 265">
          <a:extLst>
            <a:ext uri="{FF2B5EF4-FFF2-40B4-BE49-F238E27FC236}">
              <a16:creationId xmlns:a16="http://schemas.microsoft.com/office/drawing/2014/main" id="{92B5461A-B18B-40B8-ABA3-01355462C8F6}"/>
            </a:ext>
          </a:extLst>
        </xdr:cNvPr>
        <xdr:cNvCxnSpPr/>
      </xdr:nvCxnSpPr>
      <xdr:spPr>
        <a:xfrm>
          <a:off x="9356090" y="172377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267" name="【市民会館】&#10;一人当たり面積平均値テキスト">
          <a:extLst>
            <a:ext uri="{FF2B5EF4-FFF2-40B4-BE49-F238E27FC236}">
              <a16:creationId xmlns:a16="http://schemas.microsoft.com/office/drawing/2014/main" id="{FEFCA5DA-EBC2-4B0D-B5A2-C56E5E013C1E}"/>
            </a:ext>
          </a:extLst>
        </xdr:cNvPr>
        <xdr:cNvSpPr txBox="1"/>
      </xdr:nvSpPr>
      <xdr:spPr>
        <a:xfrm>
          <a:off x="9467850" y="18372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268" name="フローチャート: 判断 267">
          <a:extLst>
            <a:ext uri="{FF2B5EF4-FFF2-40B4-BE49-F238E27FC236}">
              <a16:creationId xmlns:a16="http://schemas.microsoft.com/office/drawing/2014/main" id="{AC787848-932C-40DF-86DA-6ED68DE6A830}"/>
            </a:ext>
          </a:extLst>
        </xdr:cNvPr>
        <xdr:cNvSpPr/>
      </xdr:nvSpPr>
      <xdr:spPr>
        <a:xfrm>
          <a:off x="9394190" y="1839976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269" name="フローチャート: 判断 268">
          <a:extLst>
            <a:ext uri="{FF2B5EF4-FFF2-40B4-BE49-F238E27FC236}">
              <a16:creationId xmlns:a16="http://schemas.microsoft.com/office/drawing/2014/main" id="{C27F6983-464F-4F18-B1AB-043D3CB3CBDC}"/>
            </a:ext>
          </a:extLst>
        </xdr:cNvPr>
        <xdr:cNvSpPr/>
      </xdr:nvSpPr>
      <xdr:spPr>
        <a:xfrm>
          <a:off x="8632190" y="1838896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270" name="フローチャート: 判断 269">
          <a:extLst>
            <a:ext uri="{FF2B5EF4-FFF2-40B4-BE49-F238E27FC236}">
              <a16:creationId xmlns:a16="http://schemas.microsoft.com/office/drawing/2014/main" id="{AA3B0EDB-1937-4A4F-8C77-57AB2AF7154C}"/>
            </a:ext>
          </a:extLst>
        </xdr:cNvPr>
        <xdr:cNvSpPr/>
      </xdr:nvSpPr>
      <xdr:spPr>
        <a:xfrm>
          <a:off x="7846060" y="183889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271" name="フローチャート: 判断 270">
          <a:extLst>
            <a:ext uri="{FF2B5EF4-FFF2-40B4-BE49-F238E27FC236}">
              <a16:creationId xmlns:a16="http://schemas.microsoft.com/office/drawing/2014/main" id="{D59333B8-AC8D-4DF7-8F00-6808086010A5}"/>
            </a:ext>
          </a:extLst>
        </xdr:cNvPr>
        <xdr:cNvSpPr/>
      </xdr:nvSpPr>
      <xdr:spPr>
        <a:xfrm>
          <a:off x="7029450" y="183819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272" name="フローチャート: 判断 271">
          <a:extLst>
            <a:ext uri="{FF2B5EF4-FFF2-40B4-BE49-F238E27FC236}">
              <a16:creationId xmlns:a16="http://schemas.microsoft.com/office/drawing/2014/main" id="{49E1F7A2-B179-4A99-BB33-E5233031A025}"/>
            </a:ext>
          </a:extLst>
        </xdr:cNvPr>
        <xdr:cNvSpPr/>
      </xdr:nvSpPr>
      <xdr:spPr>
        <a:xfrm>
          <a:off x="6231890" y="1839277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EC0B96D-CF3D-4256-B3D8-6AE961CE7871}"/>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68F3685D-2650-4761-886E-957C7BAC2048}"/>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22EC1FDB-32ED-447E-9720-44D88F880857}"/>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3BD0E72C-CBDF-45AE-AFD8-F377351F9459}"/>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50939031-CC28-46BA-87CE-287CFE00BF72}"/>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144780</xdr:rowOff>
    </xdr:from>
    <xdr:to>
      <xdr:col>55</xdr:col>
      <xdr:colOff>50800</xdr:colOff>
      <xdr:row>107</xdr:row>
      <xdr:rowOff>74930</xdr:rowOff>
    </xdr:to>
    <xdr:sp macro="" textlink="">
      <xdr:nvSpPr>
        <xdr:cNvPr id="278" name="楕円 277">
          <a:extLst>
            <a:ext uri="{FF2B5EF4-FFF2-40B4-BE49-F238E27FC236}">
              <a16:creationId xmlns:a16="http://schemas.microsoft.com/office/drawing/2014/main" id="{C8B4326B-356C-462F-8FAC-AD6A74D5CAA2}"/>
            </a:ext>
          </a:extLst>
        </xdr:cNvPr>
        <xdr:cNvSpPr/>
      </xdr:nvSpPr>
      <xdr:spPr>
        <a:xfrm>
          <a:off x="9394190" y="1831657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167657</xdr:rowOff>
    </xdr:from>
    <xdr:ext cx="469744" cy="259045"/>
    <xdr:sp macro="" textlink="">
      <xdr:nvSpPr>
        <xdr:cNvPr id="279" name="【市民会館】&#10;一人当たり面積該当値テキスト">
          <a:extLst>
            <a:ext uri="{FF2B5EF4-FFF2-40B4-BE49-F238E27FC236}">
              <a16:creationId xmlns:a16="http://schemas.microsoft.com/office/drawing/2014/main" id="{5E5CB64F-094C-4A7E-9361-2C96AE86B30E}"/>
            </a:ext>
          </a:extLst>
        </xdr:cNvPr>
        <xdr:cNvSpPr txBox="1"/>
      </xdr:nvSpPr>
      <xdr:spPr>
        <a:xfrm>
          <a:off x="9467850"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149861</xdr:rowOff>
    </xdr:from>
    <xdr:to>
      <xdr:col>50</xdr:col>
      <xdr:colOff>165100</xdr:colOff>
      <xdr:row>107</xdr:row>
      <xdr:rowOff>80011</xdr:rowOff>
    </xdr:to>
    <xdr:sp macro="" textlink="">
      <xdr:nvSpPr>
        <xdr:cNvPr id="280" name="楕円 279">
          <a:extLst>
            <a:ext uri="{FF2B5EF4-FFF2-40B4-BE49-F238E27FC236}">
              <a16:creationId xmlns:a16="http://schemas.microsoft.com/office/drawing/2014/main" id="{AF21AD39-227D-4F4A-A7A2-6585F1E04533}"/>
            </a:ext>
          </a:extLst>
        </xdr:cNvPr>
        <xdr:cNvSpPr/>
      </xdr:nvSpPr>
      <xdr:spPr>
        <a:xfrm>
          <a:off x="8632190" y="1832356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24130</xdr:rowOff>
    </xdr:from>
    <xdr:to>
      <xdr:col>55</xdr:col>
      <xdr:colOff>0</xdr:colOff>
      <xdr:row>107</xdr:row>
      <xdr:rowOff>29211</xdr:rowOff>
    </xdr:to>
    <xdr:cxnSp macro="">
      <xdr:nvCxnSpPr>
        <xdr:cNvPr id="281" name="直線コネクタ 280">
          <a:extLst>
            <a:ext uri="{FF2B5EF4-FFF2-40B4-BE49-F238E27FC236}">
              <a16:creationId xmlns:a16="http://schemas.microsoft.com/office/drawing/2014/main" id="{48D45C60-F828-45B2-A8BB-D34473BA2895}"/>
            </a:ext>
          </a:extLst>
        </xdr:cNvPr>
        <xdr:cNvCxnSpPr/>
      </xdr:nvCxnSpPr>
      <xdr:spPr>
        <a:xfrm flipV="1">
          <a:off x="8686800" y="18365470"/>
          <a:ext cx="74295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154939</xdr:rowOff>
    </xdr:from>
    <xdr:to>
      <xdr:col>46</xdr:col>
      <xdr:colOff>38100</xdr:colOff>
      <xdr:row>107</xdr:row>
      <xdr:rowOff>85089</xdr:rowOff>
    </xdr:to>
    <xdr:sp macro="" textlink="">
      <xdr:nvSpPr>
        <xdr:cNvPr id="282" name="楕円 281">
          <a:extLst>
            <a:ext uri="{FF2B5EF4-FFF2-40B4-BE49-F238E27FC236}">
              <a16:creationId xmlns:a16="http://schemas.microsoft.com/office/drawing/2014/main" id="{32B826CA-693C-4ACF-A825-CC591FFC0A74}"/>
            </a:ext>
          </a:extLst>
        </xdr:cNvPr>
        <xdr:cNvSpPr/>
      </xdr:nvSpPr>
      <xdr:spPr>
        <a:xfrm>
          <a:off x="7846060" y="183286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29211</xdr:rowOff>
    </xdr:from>
    <xdr:to>
      <xdr:col>50</xdr:col>
      <xdr:colOff>114300</xdr:colOff>
      <xdr:row>107</xdr:row>
      <xdr:rowOff>34289</xdr:rowOff>
    </xdr:to>
    <xdr:cxnSp macro="">
      <xdr:nvCxnSpPr>
        <xdr:cNvPr id="283" name="直線コネクタ 282">
          <a:extLst>
            <a:ext uri="{FF2B5EF4-FFF2-40B4-BE49-F238E27FC236}">
              <a16:creationId xmlns:a16="http://schemas.microsoft.com/office/drawing/2014/main" id="{F2BF9B08-30F6-4EF0-9459-147B655BB525}"/>
            </a:ext>
          </a:extLst>
        </xdr:cNvPr>
        <xdr:cNvCxnSpPr/>
      </xdr:nvCxnSpPr>
      <xdr:spPr>
        <a:xfrm flipV="1">
          <a:off x="7889240" y="18372456"/>
          <a:ext cx="79756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160020</xdr:rowOff>
    </xdr:from>
    <xdr:to>
      <xdr:col>41</xdr:col>
      <xdr:colOff>101600</xdr:colOff>
      <xdr:row>107</xdr:row>
      <xdr:rowOff>90170</xdr:rowOff>
    </xdr:to>
    <xdr:sp macro="" textlink="">
      <xdr:nvSpPr>
        <xdr:cNvPr id="284" name="楕円 283">
          <a:extLst>
            <a:ext uri="{FF2B5EF4-FFF2-40B4-BE49-F238E27FC236}">
              <a16:creationId xmlns:a16="http://schemas.microsoft.com/office/drawing/2014/main" id="{3C9A912E-4DC5-452F-9322-265B8DA81323}"/>
            </a:ext>
          </a:extLst>
        </xdr:cNvPr>
        <xdr:cNvSpPr/>
      </xdr:nvSpPr>
      <xdr:spPr>
        <a:xfrm>
          <a:off x="7029450" y="1833562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34289</xdr:rowOff>
    </xdr:from>
    <xdr:to>
      <xdr:col>45</xdr:col>
      <xdr:colOff>177800</xdr:colOff>
      <xdr:row>107</xdr:row>
      <xdr:rowOff>39370</xdr:rowOff>
    </xdr:to>
    <xdr:cxnSp macro="">
      <xdr:nvCxnSpPr>
        <xdr:cNvPr id="285" name="直線コネクタ 284">
          <a:extLst>
            <a:ext uri="{FF2B5EF4-FFF2-40B4-BE49-F238E27FC236}">
              <a16:creationId xmlns:a16="http://schemas.microsoft.com/office/drawing/2014/main" id="{0D6220CA-B60A-46B5-A992-D2776E37BA2B}"/>
            </a:ext>
          </a:extLst>
        </xdr:cNvPr>
        <xdr:cNvCxnSpPr/>
      </xdr:nvCxnSpPr>
      <xdr:spPr>
        <a:xfrm flipV="1">
          <a:off x="7084060" y="18377534"/>
          <a:ext cx="80518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165100</xdr:rowOff>
    </xdr:from>
    <xdr:to>
      <xdr:col>36</xdr:col>
      <xdr:colOff>165100</xdr:colOff>
      <xdr:row>107</xdr:row>
      <xdr:rowOff>95250</xdr:rowOff>
    </xdr:to>
    <xdr:sp macro="" textlink="">
      <xdr:nvSpPr>
        <xdr:cNvPr id="286" name="楕円 285">
          <a:extLst>
            <a:ext uri="{FF2B5EF4-FFF2-40B4-BE49-F238E27FC236}">
              <a16:creationId xmlns:a16="http://schemas.microsoft.com/office/drawing/2014/main" id="{DC046FCD-D44A-457A-9F49-4CFB93671DEC}"/>
            </a:ext>
          </a:extLst>
        </xdr:cNvPr>
        <xdr:cNvSpPr/>
      </xdr:nvSpPr>
      <xdr:spPr>
        <a:xfrm>
          <a:off x="6231890" y="183426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39370</xdr:rowOff>
    </xdr:from>
    <xdr:to>
      <xdr:col>41</xdr:col>
      <xdr:colOff>50800</xdr:colOff>
      <xdr:row>107</xdr:row>
      <xdr:rowOff>44450</xdr:rowOff>
    </xdr:to>
    <xdr:cxnSp macro="">
      <xdr:nvCxnSpPr>
        <xdr:cNvPr id="287" name="直線コネクタ 286">
          <a:extLst>
            <a:ext uri="{FF2B5EF4-FFF2-40B4-BE49-F238E27FC236}">
              <a16:creationId xmlns:a16="http://schemas.microsoft.com/office/drawing/2014/main" id="{00DF5E0E-951B-4AB7-ABA2-D16A6C7D41B3}"/>
            </a:ext>
          </a:extLst>
        </xdr:cNvPr>
        <xdr:cNvCxnSpPr/>
      </xdr:nvCxnSpPr>
      <xdr:spPr>
        <a:xfrm flipV="1">
          <a:off x="6286500" y="18384520"/>
          <a:ext cx="79756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288" name="n_1aveValue【市民会館】&#10;一人当たり面積">
          <a:extLst>
            <a:ext uri="{FF2B5EF4-FFF2-40B4-BE49-F238E27FC236}">
              <a16:creationId xmlns:a16="http://schemas.microsoft.com/office/drawing/2014/main" id="{F7F00A71-4A79-43A7-B120-1DECDFA0A5F5}"/>
            </a:ext>
          </a:extLst>
        </xdr:cNvPr>
        <xdr:cNvSpPr txBox="1"/>
      </xdr:nvSpPr>
      <xdr:spPr>
        <a:xfrm>
          <a:off x="8454467" y="1847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289" name="n_2aveValue【市民会館】&#10;一人当たり面積">
          <a:extLst>
            <a:ext uri="{FF2B5EF4-FFF2-40B4-BE49-F238E27FC236}">
              <a16:creationId xmlns:a16="http://schemas.microsoft.com/office/drawing/2014/main" id="{8C589885-1A84-4CC2-9E80-1E5F8EFAA693}"/>
            </a:ext>
          </a:extLst>
        </xdr:cNvPr>
        <xdr:cNvSpPr txBox="1"/>
      </xdr:nvSpPr>
      <xdr:spPr>
        <a:xfrm>
          <a:off x="7673417" y="1847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290" name="n_3aveValue【市民会館】&#10;一人当たり面積">
          <a:extLst>
            <a:ext uri="{FF2B5EF4-FFF2-40B4-BE49-F238E27FC236}">
              <a16:creationId xmlns:a16="http://schemas.microsoft.com/office/drawing/2014/main" id="{86BE2E63-F6D7-4628-817E-8010D63C060B}"/>
            </a:ext>
          </a:extLst>
        </xdr:cNvPr>
        <xdr:cNvSpPr txBox="1"/>
      </xdr:nvSpPr>
      <xdr:spPr>
        <a:xfrm>
          <a:off x="6866332" y="1847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138447</xdr:rowOff>
    </xdr:from>
    <xdr:ext cx="469744" cy="259045"/>
    <xdr:sp macro="" textlink="">
      <xdr:nvSpPr>
        <xdr:cNvPr id="291" name="n_4aveValue【市民会館】&#10;一人当たり面積">
          <a:extLst>
            <a:ext uri="{FF2B5EF4-FFF2-40B4-BE49-F238E27FC236}">
              <a16:creationId xmlns:a16="http://schemas.microsoft.com/office/drawing/2014/main" id="{7B055CBE-45F2-49D3-B8B1-A918BF1F644D}"/>
            </a:ext>
          </a:extLst>
        </xdr:cNvPr>
        <xdr:cNvSpPr txBox="1"/>
      </xdr:nvSpPr>
      <xdr:spPr>
        <a:xfrm>
          <a:off x="6068772" y="1847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96538</xdr:rowOff>
    </xdr:from>
    <xdr:ext cx="469744" cy="259045"/>
    <xdr:sp macro="" textlink="">
      <xdr:nvSpPr>
        <xdr:cNvPr id="292" name="n_1mainValue【市民会館】&#10;一人当たり面積">
          <a:extLst>
            <a:ext uri="{FF2B5EF4-FFF2-40B4-BE49-F238E27FC236}">
              <a16:creationId xmlns:a16="http://schemas.microsoft.com/office/drawing/2014/main" id="{49CF009F-051F-4F70-B8EE-5D183AE8231D}"/>
            </a:ext>
          </a:extLst>
        </xdr:cNvPr>
        <xdr:cNvSpPr txBox="1"/>
      </xdr:nvSpPr>
      <xdr:spPr>
        <a:xfrm>
          <a:off x="8454467" y="1809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101616</xdr:rowOff>
    </xdr:from>
    <xdr:ext cx="469744" cy="259045"/>
    <xdr:sp macro="" textlink="">
      <xdr:nvSpPr>
        <xdr:cNvPr id="293" name="n_2mainValue【市民会館】&#10;一人当たり面積">
          <a:extLst>
            <a:ext uri="{FF2B5EF4-FFF2-40B4-BE49-F238E27FC236}">
              <a16:creationId xmlns:a16="http://schemas.microsoft.com/office/drawing/2014/main" id="{DA00F994-88F6-4050-9845-CFE1D41FDDAD}"/>
            </a:ext>
          </a:extLst>
        </xdr:cNvPr>
        <xdr:cNvSpPr txBox="1"/>
      </xdr:nvSpPr>
      <xdr:spPr>
        <a:xfrm>
          <a:off x="7673417" y="181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294" name="n_3mainValue【市民会館】&#10;一人当たり面積">
          <a:extLst>
            <a:ext uri="{FF2B5EF4-FFF2-40B4-BE49-F238E27FC236}">
              <a16:creationId xmlns:a16="http://schemas.microsoft.com/office/drawing/2014/main" id="{A3BA5B40-DD27-4B6F-981D-F34CEB8A11A5}"/>
            </a:ext>
          </a:extLst>
        </xdr:cNvPr>
        <xdr:cNvSpPr txBox="1"/>
      </xdr:nvSpPr>
      <xdr:spPr>
        <a:xfrm>
          <a:off x="6866332" y="181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111777</xdr:rowOff>
    </xdr:from>
    <xdr:ext cx="469744" cy="259045"/>
    <xdr:sp macro="" textlink="">
      <xdr:nvSpPr>
        <xdr:cNvPr id="295" name="n_4mainValue【市民会館】&#10;一人当たり面積">
          <a:extLst>
            <a:ext uri="{FF2B5EF4-FFF2-40B4-BE49-F238E27FC236}">
              <a16:creationId xmlns:a16="http://schemas.microsoft.com/office/drawing/2014/main" id="{AE38348F-3649-4D9D-9F2E-C56CE514CF9E}"/>
            </a:ext>
          </a:extLst>
        </xdr:cNvPr>
        <xdr:cNvSpPr txBox="1"/>
      </xdr:nvSpPr>
      <xdr:spPr>
        <a:xfrm>
          <a:off x="6068772" y="181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E3BBD238-F43D-4C1C-B374-EEA1A6CAB2D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AD309E3-8679-4877-A89A-53B9E5F9E17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713F9C9D-5847-4D91-B520-DE6712044A96}"/>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273A7663-6B23-45CA-9E72-16AC4A232A30}"/>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C84CBE8-9864-4541-B7E0-39E1F7A7FAE1}"/>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BF697263-0ED2-436A-A8A6-D5EB5792D9D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9BEBB74D-F44C-4A7A-BB39-625986EA9C5F}"/>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94E27CFE-A489-457B-B7D6-44E2EBA963D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4AD055E0-53BB-4058-8FD7-731F4045D61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1C8C0F7A-804F-4E36-9E03-5D34C9AF14D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A81132A5-2977-487C-91FE-050FA8FC2135}"/>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5BEADA14-0669-4075-A213-FA4780236908}"/>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64A33FA7-3771-4AC9-978B-D8725718AEEB}"/>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F345C82E-F9C9-43C3-8949-A8D45432F037}"/>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147CE3E7-6C3D-47C6-AE8D-9DD65C0F9E8F}"/>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62575E26-669A-4C04-9FD1-EA15C8783043}"/>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3D8F1F06-DF71-44FA-A545-34433EF6A35C}"/>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541B930E-FE08-4D35-91B8-AFB0B776A4EB}"/>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BBF76757-ACED-482B-868D-97D6D3E0253E}"/>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7ADD103E-6F43-4149-A146-E11299285796}"/>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9C9D4D49-EAFB-4598-B36B-A350C391DCED}"/>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31C40C38-2759-410D-A904-C837594155E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AA3DDB4F-6B16-4AE2-ACAB-F42267B37666}"/>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D416BCBC-9A6E-435F-A185-5853E2095F5B}"/>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9D92E963-C5D4-45F4-B8CC-F1395E4AD3E7}"/>
            </a:ext>
          </a:extLst>
        </xdr:cNvPr>
        <xdr:cNvCxnSpPr/>
      </xdr:nvCxnSpPr>
      <xdr:spPr>
        <a:xfrm flipV="1">
          <a:off x="1470342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B8E97BF6-C65E-46F7-8A21-7D8F78D5D83B}"/>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D01E9602-969C-4492-B020-F03EC224F536}"/>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22AF2765-B235-41DE-8398-A9593C5041C8}"/>
            </a:ext>
          </a:extLst>
        </xdr:cNvPr>
        <xdr:cNvSpPr txBox="1"/>
      </xdr:nvSpPr>
      <xdr:spPr>
        <a:xfrm>
          <a:off x="1474216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324" name="直線コネクタ 323">
          <a:extLst>
            <a:ext uri="{FF2B5EF4-FFF2-40B4-BE49-F238E27FC236}">
              <a16:creationId xmlns:a16="http://schemas.microsoft.com/office/drawing/2014/main" id="{30E84255-BC65-4E98-954D-1D3AC9BD1F03}"/>
            </a:ext>
          </a:extLst>
        </xdr:cNvPr>
        <xdr:cNvCxnSpPr/>
      </xdr:nvCxnSpPr>
      <xdr:spPr>
        <a:xfrm>
          <a:off x="14611350" y="5863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002FD785-FE0F-4305-AE3E-D85011103906}"/>
            </a:ext>
          </a:extLst>
        </xdr:cNvPr>
        <xdr:cNvSpPr txBox="1"/>
      </xdr:nvSpPr>
      <xdr:spPr>
        <a:xfrm>
          <a:off x="1474216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326" name="フローチャート: 判断 325">
          <a:extLst>
            <a:ext uri="{FF2B5EF4-FFF2-40B4-BE49-F238E27FC236}">
              <a16:creationId xmlns:a16="http://schemas.microsoft.com/office/drawing/2014/main" id="{F554A477-B704-486D-BEA2-B19D941AD8EA}"/>
            </a:ext>
          </a:extLst>
        </xdr:cNvPr>
        <xdr:cNvSpPr/>
      </xdr:nvSpPr>
      <xdr:spPr>
        <a:xfrm>
          <a:off x="14649450" y="65062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27" name="フローチャート: 判断 326">
          <a:extLst>
            <a:ext uri="{FF2B5EF4-FFF2-40B4-BE49-F238E27FC236}">
              <a16:creationId xmlns:a16="http://schemas.microsoft.com/office/drawing/2014/main" id="{373CF8D8-81D1-465F-9045-C4EEB9F8E539}"/>
            </a:ext>
          </a:extLst>
        </xdr:cNvPr>
        <xdr:cNvSpPr/>
      </xdr:nvSpPr>
      <xdr:spPr>
        <a:xfrm>
          <a:off x="13887450" y="64852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28" name="フローチャート: 判断 327">
          <a:extLst>
            <a:ext uri="{FF2B5EF4-FFF2-40B4-BE49-F238E27FC236}">
              <a16:creationId xmlns:a16="http://schemas.microsoft.com/office/drawing/2014/main" id="{883F40D1-5555-4178-A4B9-0729A709E160}"/>
            </a:ext>
          </a:extLst>
        </xdr:cNvPr>
        <xdr:cNvSpPr/>
      </xdr:nvSpPr>
      <xdr:spPr>
        <a:xfrm>
          <a:off x="13089890" y="65081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329" name="フローチャート: 判断 328">
          <a:extLst>
            <a:ext uri="{FF2B5EF4-FFF2-40B4-BE49-F238E27FC236}">
              <a16:creationId xmlns:a16="http://schemas.microsoft.com/office/drawing/2014/main" id="{8A6289E5-717A-4A16-8182-6B134A885401}"/>
            </a:ext>
          </a:extLst>
        </xdr:cNvPr>
        <xdr:cNvSpPr/>
      </xdr:nvSpPr>
      <xdr:spPr>
        <a:xfrm>
          <a:off x="12303760" y="6399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30" name="フローチャート: 判断 329">
          <a:extLst>
            <a:ext uri="{FF2B5EF4-FFF2-40B4-BE49-F238E27FC236}">
              <a16:creationId xmlns:a16="http://schemas.microsoft.com/office/drawing/2014/main" id="{28F7F6BD-78F2-4BB4-8E71-4968363800FE}"/>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3311CB3-2E16-456C-B943-5557A64D5E0E}"/>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AB35596-7452-4243-A489-15AE61B5A9E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9EFC9D3E-0091-4561-8178-0DD3722F4AB0}"/>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E7A97E8-0AEA-4E83-824F-700EAD646B3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B0BF9FB-7E60-42D6-9AB9-500858DBEFB7}"/>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336" name="楕円 335">
          <a:extLst>
            <a:ext uri="{FF2B5EF4-FFF2-40B4-BE49-F238E27FC236}">
              <a16:creationId xmlns:a16="http://schemas.microsoft.com/office/drawing/2014/main" id="{B7F36F89-F438-49C6-9168-6DF883941827}"/>
            </a:ext>
          </a:extLst>
        </xdr:cNvPr>
        <xdr:cNvSpPr/>
      </xdr:nvSpPr>
      <xdr:spPr>
        <a:xfrm>
          <a:off x="14649450" y="67881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EC82FA0C-F371-43F1-A7DC-42A8521EE6BC}"/>
            </a:ext>
          </a:extLst>
        </xdr:cNvPr>
        <xdr:cNvSpPr txBox="1"/>
      </xdr:nvSpPr>
      <xdr:spPr>
        <a:xfrm>
          <a:off x="1474216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338" name="楕円 337">
          <a:extLst>
            <a:ext uri="{FF2B5EF4-FFF2-40B4-BE49-F238E27FC236}">
              <a16:creationId xmlns:a16="http://schemas.microsoft.com/office/drawing/2014/main" id="{4C7C155F-3878-49E7-A7EA-5A8A64F665A6}"/>
            </a:ext>
          </a:extLst>
        </xdr:cNvPr>
        <xdr:cNvSpPr/>
      </xdr:nvSpPr>
      <xdr:spPr>
        <a:xfrm>
          <a:off x="13887450" y="67424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154305</xdr:rowOff>
    </xdr:to>
    <xdr:cxnSp macro="">
      <xdr:nvCxnSpPr>
        <xdr:cNvPr id="339" name="直線コネクタ 338">
          <a:extLst>
            <a:ext uri="{FF2B5EF4-FFF2-40B4-BE49-F238E27FC236}">
              <a16:creationId xmlns:a16="http://schemas.microsoft.com/office/drawing/2014/main" id="{4E3702E7-9F5B-4FC9-9DB1-E60450EA7358}"/>
            </a:ext>
          </a:extLst>
        </xdr:cNvPr>
        <xdr:cNvCxnSpPr/>
      </xdr:nvCxnSpPr>
      <xdr:spPr>
        <a:xfrm>
          <a:off x="13942060" y="6787515"/>
          <a:ext cx="762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340" name="楕円 339">
          <a:extLst>
            <a:ext uri="{FF2B5EF4-FFF2-40B4-BE49-F238E27FC236}">
              <a16:creationId xmlns:a16="http://schemas.microsoft.com/office/drawing/2014/main" id="{470A0DE0-BE28-457C-A6A0-5CC3915094A4}"/>
            </a:ext>
          </a:extLst>
        </xdr:cNvPr>
        <xdr:cNvSpPr/>
      </xdr:nvSpPr>
      <xdr:spPr>
        <a:xfrm>
          <a:off x="13089890" y="66890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39</xdr:row>
      <xdr:rowOff>102870</xdr:rowOff>
    </xdr:to>
    <xdr:cxnSp macro="">
      <xdr:nvCxnSpPr>
        <xdr:cNvPr id="341" name="直線コネクタ 340">
          <a:extLst>
            <a:ext uri="{FF2B5EF4-FFF2-40B4-BE49-F238E27FC236}">
              <a16:creationId xmlns:a16="http://schemas.microsoft.com/office/drawing/2014/main" id="{7A9BA83B-5BB1-420B-BD2E-38170129138C}"/>
            </a:ext>
          </a:extLst>
        </xdr:cNvPr>
        <xdr:cNvCxnSpPr/>
      </xdr:nvCxnSpPr>
      <xdr:spPr>
        <a:xfrm>
          <a:off x="13144500" y="674370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120650</xdr:rowOff>
    </xdr:from>
    <xdr:to>
      <xdr:col>72</xdr:col>
      <xdr:colOff>38100</xdr:colOff>
      <xdr:row>39</xdr:row>
      <xdr:rowOff>50800</xdr:rowOff>
    </xdr:to>
    <xdr:sp macro="" textlink="">
      <xdr:nvSpPr>
        <xdr:cNvPr id="342" name="楕円 341">
          <a:extLst>
            <a:ext uri="{FF2B5EF4-FFF2-40B4-BE49-F238E27FC236}">
              <a16:creationId xmlns:a16="http://schemas.microsoft.com/office/drawing/2014/main" id="{39F5A058-1C4C-48B3-B4E2-056A8DCF32B1}"/>
            </a:ext>
          </a:extLst>
        </xdr:cNvPr>
        <xdr:cNvSpPr/>
      </xdr:nvSpPr>
      <xdr:spPr>
        <a:xfrm>
          <a:off x="12303760" y="66376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0</xdr:rowOff>
    </xdr:from>
    <xdr:to>
      <xdr:col>76</xdr:col>
      <xdr:colOff>114300</xdr:colOff>
      <xdr:row>39</xdr:row>
      <xdr:rowOff>53340</xdr:rowOff>
    </xdr:to>
    <xdr:cxnSp macro="">
      <xdr:nvCxnSpPr>
        <xdr:cNvPr id="343" name="直線コネクタ 342">
          <a:extLst>
            <a:ext uri="{FF2B5EF4-FFF2-40B4-BE49-F238E27FC236}">
              <a16:creationId xmlns:a16="http://schemas.microsoft.com/office/drawing/2014/main" id="{F8882138-9973-40D6-8A6F-9037E9624192}"/>
            </a:ext>
          </a:extLst>
        </xdr:cNvPr>
        <xdr:cNvCxnSpPr/>
      </xdr:nvCxnSpPr>
      <xdr:spPr>
        <a:xfrm>
          <a:off x="12346940" y="6686550"/>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67310</xdr:rowOff>
    </xdr:from>
    <xdr:to>
      <xdr:col>67</xdr:col>
      <xdr:colOff>101600</xdr:colOff>
      <xdr:row>38</xdr:row>
      <xdr:rowOff>168910</xdr:rowOff>
    </xdr:to>
    <xdr:sp macro="" textlink="">
      <xdr:nvSpPr>
        <xdr:cNvPr id="344" name="楕円 343">
          <a:extLst>
            <a:ext uri="{FF2B5EF4-FFF2-40B4-BE49-F238E27FC236}">
              <a16:creationId xmlns:a16="http://schemas.microsoft.com/office/drawing/2014/main" id="{CB42978E-3D55-4C13-AC04-F85338F40287}"/>
            </a:ext>
          </a:extLst>
        </xdr:cNvPr>
        <xdr:cNvSpPr/>
      </xdr:nvSpPr>
      <xdr:spPr>
        <a:xfrm>
          <a:off x="11487150" y="65805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39</xdr:row>
      <xdr:rowOff>0</xdr:rowOff>
    </xdr:to>
    <xdr:cxnSp macro="">
      <xdr:nvCxnSpPr>
        <xdr:cNvPr id="345" name="直線コネクタ 344">
          <a:extLst>
            <a:ext uri="{FF2B5EF4-FFF2-40B4-BE49-F238E27FC236}">
              <a16:creationId xmlns:a16="http://schemas.microsoft.com/office/drawing/2014/main" id="{A0699CD1-F45B-4683-B0CB-E78C3F6A33BB}"/>
            </a:ext>
          </a:extLst>
        </xdr:cNvPr>
        <xdr:cNvCxnSpPr/>
      </xdr:nvCxnSpPr>
      <xdr:spPr>
        <a:xfrm>
          <a:off x="11541760" y="6635115"/>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7DAE77A4-4FD2-4B17-99E1-B9BFEE34ED8B}"/>
            </a:ext>
          </a:extLst>
        </xdr:cNvPr>
        <xdr:cNvSpPr txBox="1"/>
      </xdr:nvSpPr>
      <xdr:spPr>
        <a:xfrm>
          <a:off x="1373823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4C705241-40E4-4F78-812C-08959724D1A0}"/>
            </a:ext>
          </a:extLst>
        </xdr:cNvPr>
        <xdr:cNvSpPr txBox="1"/>
      </xdr:nvSpPr>
      <xdr:spPr>
        <a:xfrm>
          <a:off x="1295718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8F7DDADD-742F-4052-9F40-C8671C8D6767}"/>
            </a:ext>
          </a:extLst>
        </xdr:cNvPr>
        <xdr:cNvSpPr txBox="1"/>
      </xdr:nvSpPr>
      <xdr:spPr>
        <a:xfrm>
          <a:off x="1217105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B5176E64-1143-4DCF-BC6E-6F07F5FADEAB}"/>
            </a:ext>
          </a:extLst>
        </xdr:cNvPr>
        <xdr:cNvSpPr txBox="1"/>
      </xdr:nvSpPr>
      <xdr:spPr>
        <a:xfrm>
          <a:off x="113544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75E54047-B7AF-4DCD-839B-EDDF1B5BF678}"/>
            </a:ext>
          </a:extLst>
        </xdr:cNvPr>
        <xdr:cNvSpPr txBox="1"/>
      </xdr:nvSpPr>
      <xdr:spPr>
        <a:xfrm>
          <a:off x="1373823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789A72CB-8613-4FAD-ACEA-8375F5E10178}"/>
            </a:ext>
          </a:extLst>
        </xdr:cNvPr>
        <xdr:cNvSpPr txBox="1"/>
      </xdr:nvSpPr>
      <xdr:spPr>
        <a:xfrm>
          <a:off x="1295718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41927</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DC666E99-D75C-42E9-A71C-31CC82E676F2}"/>
            </a:ext>
          </a:extLst>
        </xdr:cNvPr>
        <xdr:cNvSpPr txBox="1"/>
      </xdr:nvSpPr>
      <xdr:spPr>
        <a:xfrm>
          <a:off x="1217105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D0040C77-141C-439A-9056-8D2792983F24}"/>
            </a:ext>
          </a:extLst>
        </xdr:cNvPr>
        <xdr:cNvSpPr txBox="1"/>
      </xdr:nvSpPr>
      <xdr:spPr>
        <a:xfrm>
          <a:off x="113544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8BB44369-4CD5-41C1-A59D-4D8355855A1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D42E55C8-C34E-4AC6-B2EA-244C6226D2F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D0AC9F2B-082B-4236-BDC3-7A6FE0E50A42}"/>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197176DE-0503-48E8-AB4E-3A747BD9BDE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1F61DA11-03D5-45D8-BC7E-132E3D031F76}"/>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3BF597E-DDC2-4F9C-BA16-15E9B13E171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5242E9FA-D4CF-4A83-AE3E-0428C53A2728}"/>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B869E53-1EB5-470C-BC3D-3124B17FE60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E199C861-5847-4210-B02F-BC421840C58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EA8D0022-0BBB-48C6-8257-5ECBA3BF4A81}"/>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339B141A-EDFB-460A-9AC5-DDF3E9A71409}"/>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a:extLst>
            <a:ext uri="{FF2B5EF4-FFF2-40B4-BE49-F238E27FC236}">
              <a16:creationId xmlns:a16="http://schemas.microsoft.com/office/drawing/2014/main" id="{DD8091BB-6E68-4B19-8058-56B3B1E60C4C}"/>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34A9124D-6D78-4B73-8B0D-98799EB6F802}"/>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a:extLst>
            <a:ext uri="{FF2B5EF4-FFF2-40B4-BE49-F238E27FC236}">
              <a16:creationId xmlns:a16="http://schemas.microsoft.com/office/drawing/2014/main" id="{38E807DC-719A-481B-9074-FCF761F3B43F}"/>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EC9A642D-E454-44AA-A20F-EA9C93E6CF6B}"/>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a:extLst>
            <a:ext uri="{FF2B5EF4-FFF2-40B4-BE49-F238E27FC236}">
              <a16:creationId xmlns:a16="http://schemas.microsoft.com/office/drawing/2014/main" id="{7A6A35F0-7629-48A8-A1FF-D04529C6CBFB}"/>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44B5A7AE-ED3A-4BC4-93B1-4FE9DB6CA427}"/>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1" name="テキスト ボックス 370">
          <a:extLst>
            <a:ext uri="{FF2B5EF4-FFF2-40B4-BE49-F238E27FC236}">
              <a16:creationId xmlns:a16="http://schemas.microsoft.com/office/drawing/2014/main" id="{A72DEDC7-AA8C-4C5C-8DCB-06F94D865133}"/>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95DD4401-D950-4AFF-B728-926EB89B5ED7}"/>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3" name="テキスト ボックス 372">
          <a:extLst>
            <a:ext uri="{FF2B5EF4-FFF2-40B4-BE49-F238E27FC236}">
              <a16:creationId xmlns:a16="http://schemas.microsoft.com/office/drawing/2014/main" id="{E8F6D54C-A976-485C-9EE3-A36B9C8503F5}"/>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6C7C65E-092E-4B78-B673-1BE403B084EB}"/>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5" name="テキスト ボックス 374">
          <a:extLst>
            <a:ext uri="{FF2B5EF4-FFF2-40B4-BE49-F238E27FC236}">
              <a16:creationId xmlns:a16="http://schemas.microsoft.com/office/drawing/2014/main" id="{2C912BC9-FACE-42BB-8578-8050FD5DE9F2}"/>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15D28CCD-00D9-49B6-86CD-30E9489AD3F8}"/>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377" name="直線コネクタ 376">
          <a:extLst>
            <a:ext uri="{FF2B5EF4-FFF2-40B4-BE49-F238E27FC236}">
              <a16:creationId xmlns:a16="http://schemas.microsoft.com/office/drawing/2014/main" id="{6D53348A-6F1E-46DF-8EFC-E8DA017B276E}"/>
            </a:ext>
          </a:extLst>
        </xdr:cNvPr>
        <xdr:cNvCxnSpPr/>
      </xdr:nvCxnSpPr>
      <xdr:spPr>
        <a:xfrm flipV="1">
          <a:off x="19947254" y="5952732"/>
          <a:ext cx="0" cy="128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EF7E8FB9-C6CA-4667-8524-3629EE335A9D}"/>
            </a:ext>
          </a:extLst>
        </xdr:cNvPr>
        <xdr:cNvSpPr txBox="1"/>
      </xdr:nvSpPr>
      <xdr:spPr>
        <a:xfrm>
          <a:off x="1998599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379" name="直線コネクタ 378">
          <a:extLst>
            <a:ext uri="{FF2B5EF4-FFF2-40B4-BE49-F238E27FC236}">
              <a16:creationId xmlns:a16="http://schemas.microsoft.com/office/drawing/2014/main" id="{BD8DC57E-E7C6-492B-A651-6D23EA0892C8}"/>
            </a:ext>
          </a:extLst>
        </xdr:cNvPr>
        <xdr:cNvCxnSpPr/>
      </xdr:nvCxnSpPr>
      <xdr:spPr>
        <a:xfrm>
          <a:off x="19885660" y="72357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8C842354-D25B-4860-8B0B-1B8FB154829E}"/>
            </a:ext>
          </a:extLst>
        </xdr:cNvPr>
        <xdr:cNvSpPr txBox="1"/>
      </xdr:nvSpPr>
      <xdr:spPr>
        <a:xfrm>
          <a:off x="19985990" y="572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381" name="直線コネクタ 380">
          <a:extLst>
            <a:ext uri="{FF2B5EF4-FFF2-40B4-BE49-F238E27FC236}">
              <a16:creationId xmlns:a16="http://schemas.microsoft.com/office/drawing/2014/main" id="{C16B1502-6155-404C-B208-7D0C7D7E87C1}"/>
            </a:ext>
          </a:extLst>
        </xdr:cNvPr>
        <xdr:cNvCxnSpPr/>
      </xdr:nvCxnSpPr>
      <xdr:spPr>
        <a:xfrm>
          <a:off x="19885660" y="5952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9EA3F729-C8A5-4F95-948A-646110231DE6}"/>
            </a:ext>
          </a:extLst>
        </xdr:cNvPr>
        <xdr:cNvSpPr txBox="1"/>
      </xdr:nvSpPr>
      <xdr:spPr>
        <a:xfrm>
          <a:off x="19985990" y="6950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383" name="フローチャート: 判断 382">
          <a:extLst>
            <a:ext uri="{FF2B5EF4-FFF2-40B4-BE49-F238E27FC236}">
              <a16:creationId xmlns:a16="http://schemas.microsoft.com/office/drawing/2014/main" id="{2ABFCF8C-862F-42BD-BE6E-67E27DBA6CCC}"/>
            </a:ext>
          </a:extLst>
        </xdr:cNvPr>
        <xdr:cNvSpPr/>
      </xdr:nvSpPr>
      <xdr:spPr>
        <a:xfrm>
          <a:off x="19904710" y="69665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384" name="フローチャート: 判断 383">
          <a:extLst>
            <a:ext uri="{FF2B5EF4-FFF2-40B4-BE49-F238E27FC236}">
              <a16:creationId xmlns:a16="http://schemas.microsoft.com/office/drawing/2014/main" id="{FE22649F-C300-419C-8FF3-D44A8B9CD856}"/>
            </a:ext>
          </a:extLst>
        </xdr:cNvPr>
        <xdr:cNvSpPr/>
      </xdr:nvSpPr>
      <xdr:spPr>
        <a:xfrm>
          <a:off x="19161760" y="69473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385" name="フローチャート: 判断 384">
          <a:extLst>
            <a:ext uri="{FF2B5EF4-FFF2-40B4-BE49-F238E27FC236}">
              <a16:creationId xmlns:a16="http://schemas.microsoft.com/office/drawing/2014/main" id="{D271CD60-9216-4988-BF22-727038E0B9D0}"/>
            </a:ext>
          </a:extLst>
        </xdr:cNvPr>
        <xdr:cNvSpPr/>
      </xdr:nvSpPr>
      <xdr:spPr>
        <a:xfrm>
          <a:off x="18345150" y="69609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386" name="フローチャート: 判断 385">
          <a:extLst>
            <a:ext uri="{FF2B5EF4-FFF2-40B4-BE49-F238E27FC236}">
              <a16:creationId xmlns:a16="http://schemas.microsoft.com/office/drawing/2014/main" id="{EDE9AAF9-C251-4D98-83D7-0ECEABC27004}"/>
            </a:ext>
          </a:extLst>
        </xdr:cNvPr>
        <xdr:cNvSpPr/>
      </xdr:nvSpPr>
      <xdr:spPr>
        <a:xfrm>
          <a:off x="17547590" y="696962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387" name="フローチャート: 判断 386">
          <a:extLst>
            <a:ext uri="{FF2B5EF4-FFF2-40B4-BE49-F238E27FC236}">
              <a16:creationId xmlns:a16="http://schemas.microsoft.com/office/drawing/2014/main" id="{92FD91CA-1BBB-416B-9E49-CE103B60187F}"/>
            </a:ext>
          </a:extLst>
        </xdr:cNvPr>
        <xdr:cNvSpPr/>
      </xdr:nvSpPr>
      <xdr:spPr>
        <a:xfrm>
          <a:off x="16761460" y="69752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BFA44B6-9E68-430C-8761-52AC157C425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51BA481-708B-4C6D-96BC-07B20E447745}"/>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776B649-DE46-4C3C-BA52-0485438146E1}"/>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8B2C378D-CF86-4CA8-9BA9-6607244A002B}"/>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B2C7C21-02AD-48B3-A9B1-D2E91091077A}"/>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70727</xdr:rowOff>
    </xdr:from>
    <xdr:to>
      <xdr:col>116</xdr:col>
      <xdr:colOff>114300</xdr:colOff>
      <xdr:row>35</xdr:row>
      <xdr:rowOff>877</xdr:rowOff>
    </xdr:to>
    <xdr:sp macro="" textlink="">
      <xdr:nvSpPr>
        <xdr:cNvPr id="393" name="楕円 392">
          <a:extLst>
            <a:ext uri="{FF2B5EF4-FFF2-40B4-BE49-F238E27FC236}">
              <a16:creationId xmlns:a16="http://schemas.microsoft.com/office/drawing/2014/main" id="{4A5FEEB2-6B91-440C-BEC7-A1300A40586A}"/>
            </a:ext>
          </a:extLst>
        </xdr:cNvPr>
        <xdr:cNvSpPr/>
      </xdr:nvSpPr>
      <xdr:spPr>
        <a:xfrm>
          <a:off x="19904710" y="589812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23754</xdr:rowOff>
    </xdr:from>
    <xdr:ext cx="599010" cy="259045"/>
    <xdr:sp macro="" textlink="">
      <xdr:nvSpPr>
        <xdr:cNvPr id="394" name="【一般廃棄物処理施設】&#10;一人当たり有形固定資産（償却資産）額該当値テキスト">
          <a:extLst>
            <a:ext uri="{FF2B5EF4-FFF2-40B4-BE49-F238E27FC236}">
              <a16:creationId xmlns:a16="http://schemas.microsoft.com/office/drawing/2014/main" id="{F647E420-7CBF-45C9-BBEF-3F37286CE0D0}"/>
            </a:ext>
          </a:extLst>
        </xdr:cNvPr>
        <xdr:cNvSpPr txBox="1"/>
      </xdr:nvSpPr>
      <xdr:spPr>
        <a:xfrm>
          <a:off x="19985990" y="584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94479</xdr:rowOff>
    </xdr:from>
    <xdr:to>
      <xdr:col>112</xdr:col>
      <xdr:colOff>38100</xdr:colOff>
      <xdr:row>35</xdr:row>
      <xdr:rowOff>24629</xdr:rowOff>
    </xdr:to>
    <xdr:sp macro="" textlink="">
      <xdr:nvSpPr>
        <xdr:cNvPr id="395" name="楕円 394">
          <a:extLst>
            <a:ext uri="{FF2B5EF4-FFF2-40B4-BE49-F238E27FC236}">
              <a16:creationId xmlns:a16="http://schemas.microsoft.com/office/drawing/2014/main" id="{C1FE4458-2AF2-4715-9C11-589D785078F1}"/>
            </a:ext>
          </a:extLst>
        </xdr:cNvPr>
        <xdr:cNvSpPr/>
      </xdr:nvSpPr>
      <xdr:spPr>
        <a:xfrm>
          <a:off x="19161760" y="592758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121527</xdr:rowOff>
    </xdr:from>
    <xdr:to>
      <xdr:col>116</xdr:col>
      <xdr:colOff>63500</xdr:colOff>
      <xdr:row>34</xdr:row>
      <xdr:rowOff>145279</xdr:rowOff>
    </xdr:to>
    <xdr:cxnSp macro="">
      <xdr:nvCxnSpPr>
        <xdr:cNvPr id="396" name="直線コネクタ 395">
          <a:extLst>
            <a:ext uri="{FF2B5EF4-FFF2-40B4-BE49-F238E27FC236}">
              <a16:creationId xmlns:a16="http://schemas.microsoft.com/office/drawing/2014/main" id="{8848F7A7-02D5-41C4-8EB4-27C060253E03}"/>
            </a:ext>
          </a:extLst>
        </xdr:cNvPr>
        <xdr:cNvCxnSpPr/>
      </xdr:nvCxnSpPr>
      <xdr:spPr>
        <a:xfrm flipV="1">
          <a:off x="19204940" y="5952732"/>
          <a:ext cx="742950" cy="1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120341</xdr:rowOff>
    </xdr:from>
    <xdr:to>
      <xdr:col>107</xdr:col>
      <xdr:colOff>101600</xdr:colOff>
      <xdr:row>35</xdr:row>
      <xdr:rowOff>50491</xdr:rowOff>
    </xdr:to>
    <xdr:sp macro="" textlink="">
      <xdr:nvSpPr>
        <xdr:cNvPr id="397" name="楕円 396">
          <a:extLst>
            <a:ext uri="{FF2B5EF4-FFF2-40B4-BE49-F238E27FC236}">
              <a16:creationId xmlns:a16="http://schemas.microsoft.com/office/drawing/2014/main" id="{7AE8B179-5BDB-4FEA-91BE-D0D6566904F3}"/>
            </a:ext>
          </a:extLst>
        </xdr:cNvPr>
        <xdr:cNvSpPr/>
      </xdr:nvSpPr>
      <xdr:spPr>
        <a:xfrm>
          <a:off x="18345150" y="595154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145279</xdr:rowOff>
    </xdr:from>
    <xdr:to>
      <xdr:col>111</xdr:col>
      <xdr:colOff>177800</xdr:colOff>
      <xdr:row>34</xdr:row>
      <xdr:rowOff>171141</xdr:rowOff>
    </xdr:to>
    <xdr:cxnSp macro="">
      <xdr:nvCxnSpPr>
        <xdr:cNvPr id="398" name="直線コネクタ 397">
          <a:extLst>
            <a:ext uri="{FF2B5EF4-FFF2-40B4-BE49-F238E27FC236}">
              <a16:creationId xmlns:a16="http://schemas.microsoft.com/office/drawing/2014/main" id="{9FE8101E-383C-4AFC-9CD4-A56A086EAF78}"/>
            </a:ext>
          </a:extLst>
        </xdr:cNvPr>
        <xdr:cNvCxnSpPr/>
      </xdr:nvCxnSpPr>
      <xdr:spPr>
        <a:xfrm flipV="1">
          <a:off x="18399760" y="5972674"/>
          <a:ext cx="80518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138650</xdr:rowOff>
    </xdr:from>
    <xdr:to>
      <xdr:col>102</xdr:col>
      <xdr:colOff>165100</xdr:colOff>
      <xdr:row>35</xdr:row>
      <xdr:rowOff>68800</xdr:rowOff>
    </xdr:to>
    <xdr:sp macro="" textlink="">
      <xdr:nvSpPr>
        <xdr:cNvPr id="399" name="楕円 398">
          <a:extLst>
            <a:ext uri="{FF2B5EF4-FFF2-40B4-BE49-F238E27FC236}">
              <a16:creationId xmlns:a16="http://schemas.microsoft.com/office/drawing/2014/main" id="{D579508F-F7EC-459F-A627-0C4A973C2018}"/>
            </a:ext>
          </a:extLst>
        </xdr:cNvPr>
        <xdr:cNvSpPr/>
      </xdr:nvSpPr>
      <xdr:spPr>
        <a:xfrm>
          <a:off x="17547590" y="59641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171141</xdr:rowOff>
    </xdr:from>
    <xdr:to>
      <xdr:col>107</xdr:col>
      <xdr:colOff>50800</xdr:colOff>
      <xdr:row>35</xdr:row>
      <xdr:rowOff>18000</xdr:rowOff>
    </xdr:to>
    <xdr:cxnSp macro="">
      <xdr:nvCxnSpPr>
        <xdr:cNvPr id="400" name="直線コネクタ 399">
          <a:extLst>
            <a:ext uri="{FF2B5EF4-FFF2-40B4-BE49-F238E27FC236}">
              <a16:creationId xmlns:a16="http://schemas.microsoft.com/office/drawing/2014/main" id="{65C39E6F-14EE-4AC8-8B64-ECC2174B4BC5}"/>
            </a:ext>
          </a:extLst>
        </xdr:cNvPr>
        <xdr:cNvCxnSpPr/>
      </xdr:nvCxnSpPr>
      <xdr:spPr>
        <a:xfrm flipV="1">
          <a:off x="17602200" y="6004251"/>
          <a:ext cx="797560" cy="1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155594</xdr:rowOff>
    </xdr:from>
    <xdr:to>
      <xdr:col>98</xdr:col>
      <xdr:colOff>38100</xdr:colOff>
      <xdr:row>35</xdr:row>
      <xdr:rowOff>85744</xdr:rowOff>
    </xdr:to>
    <xdr:sp macro="" textlink="">
      <xdr:nvSpPr>
        <xdr:cNvPr id="401" name="楕円 400">
          <a:extLst>
            <a:ext uri="{FF2B5EF4-FFF2-40B4-BE49-F238E27FC236}">
              <a16:creationId xmlns:a16="http://schemas.microsoft.com/office/drawing/2014/main" id="{A699B73B-66E3-4C5B-AE24-16A19970414B}"/>
            </a:ext>
          </a:extLst>
        </xdr:cNvPr>
        <xdr:cNvSpPr/>
      </xdr:nvSpPr>
      <xdr:spPr>
        <a:xfrm>
          <a:off x="16761460" y="598489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18000</xdr:rowOff>
    </xdr:from>
    <xdr:to>
      <xdr:col>102</xdr:col>
      <xdr:colOff>114300</xdr:colOff>
      <xdr:row>35</xdr:row>
      <xdr:rowOff>34944</xdr:rowOff>
    </xdr:to>
    <xdr:cxnSp macro="">
      <xdr:nvCxnSpPr>
        <xdr:cNvPr id="402" name="直線コネクタ 401">
          <a:extLst>
            <a:ext uri="{FF2B5EF4-FFF2-40B4-BE49-F238E27FC236}">
              <a16:creationId xmlns:a16="http://schemas.microsoft.com/office/drawing/2014/main" id="{45F2EF3F-4855-486C-B462-28EC49117ED7}"/>
            </a:ext>
          </a:extLst>
        </xdr:cNvPr>
        <xdr:cNvCxnSpPr/>
      </xdr:nvCxnSpPr>
      <xdr:spPr>
        <a:xfrm flipV="1">
          <a:off x="16804640" y="6022560"/>
          <a:ext cx="797560" cy="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46EB736C-CE16-42B0-83E9-5F653D36E444}"/>
            </a:ext>
          </a:extLst>
        </xdr:cNvPr>
        <xdr:cNvSpPr txBox="1"/>
      </xdr:nvSpPr>
      <xdr:spPr>
        <a:xfrm>
          <a:off x="18919405" y="704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B784E525-6AD3-4C2B-8FF6-0E6ED9A694F3}"/>
            </a:ext>
          </a:extLst>
        </xdr:cNvPr>
        <xdr:cNvSpPr txBox="1"/>
      </xdr:nvSpPr>
      <xdr:spPr>
        <a:xfrm>
          <a:off x="18138355" y="705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32903</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281ED94D-86A5-483A-8B4E-1D5FFB0BB743}"/>
            </a:ext>
          </a:extLst>
        </xdr:cNvPr>
        <xdr:cNvSpPr txBox="1"/>
      </xdr:nvSpPr>
      <xdr:spPr>
        <a:xfrm>
          <a:off x="17323650" y="706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38498</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1628000B-880E-44BA-98BA-EFB4FC455160}"/>
            </a:ext>
          </a:extLst>
        </xdr:cNvPr>
        <xdr:cNvSpPr txBox="1"/>
      </xdr:nvSpPr>
      <xdr:spPr>
        <a:xfrm>
          <a:off x="16526090" y="70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41156</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id="{7223E606-E6E7-43BE-9CDA-F94DCEB51750}"/>
            </a:ext>
          </a:extLst>
        </xdr:cNvPr>
        <xdr:cNvSpPr txBox="1"/>
      </xdr:nvSpPr>
      <xdr:spPr>
        <a:xfrm>
          <a:off x="18919405" y="569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67018</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id="{B31A21BA-F430-4E36-957A-3F87EA5712D2}"/>
            </a:ext>
          </a:extLst>
        </xdr:cNvPr>
        <xdr:cNvSpPr txBox="1"/>
      </xdr:nvSpPr>
      <xdr:spPr>
        <a:xfrm>
          <a:off x="18138355" y="57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85327</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id="{63BB1BA4-E775-4FE4-9BB6-B6F7D1FC8FE1}"/>
            </a:ext>
          </a:extLst>
        </xdr:cNvPr>
        <xdr:cNvSpPr txBox="1"/>
      </xdr:nvSpPr>
      <xdr:spPr>
        <a:xfrm>
          <a:off x="17323650" y="574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102271</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id="{DD9AE9CF-8411-4EFE-8557-8EAE6EA98101}"/>
            </a:ext>
          </a:extLst>
        </xdr:cNvPr>
        <xdr:cNvSpPr txBox="1"/>
      </xdr:nvSpPr>
      <xdr:spPr>
        <a:xfrm>
          <a:off x="16526090" y="575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3BF0648-7478-48BC-A7E6-BF432F98DE2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734F480B-26D7-4814-AEDD-97E72BD8EF5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A2C82AF3-191C-4537-AE08-7422726F9BB1}"/>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E588D799-03DC-4B61-A96A-E74323F4D81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621D09F8-85AA-435D-A485-97A3AD20877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1F880AA2-74FE-4EB1-A944-060147287EBF}"/>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B1642567-C5E0-4CEF-93DC-5B8E6C5B44C7}"/>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D8AFE5E1-CC90-4DF0-A6C7-53945D7D38E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8CA27897-79D8-4D47-B8C1-A171FCCE27D7}"/>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B3FF99FE-6A69-4290-B6B2-A157701B629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4C39EF58-E36C-44BA-ADA1-5FED6319DA2A}"/>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AE233AE6-8216-43F5-B73C-85CDFE16135D}"/>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4D489A9C-0D65-42CA-9B18-B58DBD51E2B2}"/>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1CF446C4-CEEC-4B3D-9520-F33D73E9DD9F}"/>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0197E837-F914-44A2-851C-05116E58395F}"/>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E4AAC406-0815-4A5D-BDAA-DABC4F2330E9}"/>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75FC3252-143B-4EEE-BD61-8387E3F22DA8}"/>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290CB982-F125-4F22-ABDB-7C4C5587FE75}"/>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2CE2D8AA-AC90-42D6-8691-4B55304CF6E1}"/>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D327829F-A786-4529-A30F-E47C2A05C541}"/>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122A9C2F-B3B5-4689-8595-A6CD3989A55C}"/>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62E9D602-D3FC-4042-9A83-561CD30F18A9}"/>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4CA71287-637C-4515-8DF3-310D1752BB3C}"/>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BDC2796F-6A18-46D0-AB38-10E213A786E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0A5693EB-E87D-4522-ADBE-E3369647D12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436" name="直線コネクタ 435">
          <a:extLst>
            <a:ext uri="{FF2B5EF4-FFF2-40B4-BE49-F238E27FC236}">
              <a16:creationId xmlns:a16="http://schemas.microsoft.com/office/drawing/2014/main" id="{64CD1515-7F09-41B7-8701-1D3BB2A3853F}"/>
            </a:ext>
          </a:extLst>
        </xdr:cNvPr>
        <xdr:cNvCxnSpPr/>
      </xdr:nvCxnSpPr>
      <xdr:spPr>
        <a:xfrm flipV="1">
          <a:off x="14703424" y="9601200"/>
          <a:ext cx="0" cy="150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保健センター・保健所】&#10;有形固定資産減価償却率最小値テキスト">
          <a:extLst>
            <a:ext uri="{FF2B5EF4-FFF2-40B4-BE49-F238E27FC236}">
              <a16:creationId xmlns:a16="http://schemas.microsoft.com/office/drawing/2014/main" id="{274147DB-DA3F-452A-940A-1F9CAE4558E6}"/>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a:extLst>
            <a:ext uri="{FF2B5EF4-FFF2-40B4-BE49-F238E27FC236}">
              <a16:creationId xmlns:a16="http://schemas.microsoft.com/office/drawing/2014/main" id="{C2A7A95A-CCB3-4C91-BD33-46A5792A2C3D}"/>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39" name="【保健センター・保健所】&#10;有形固定資産減価償却率最大値テキスト">
          <a:extLst>
            <a:ext uri="{FF2B5EF4-FFF2-40B4-BE49-F238E27FC236}">
              <a16:creationId xmlns:a16="http://schemas.microsoft.com/office/drawing/2014/main" id="{922FB4A4-BD02-4A86-BDA8-F88BD7AAA9FB}"/>
            </a:ext>
          </a:extLst>
        </xdr:cNvPr>
        <xdr:cNvSpPr txBox="1"/>
      </xdr:nvSpPr>
      <xdr:spPr>
        <a:xfrm>
          <a:off x="14742160" y="93783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40" name="直線コネクタ 439">
          <a:extLst>
            <a:ext uri="{FF2B5EF4-FFF2-40B4-BE49-F238E27FC236}">
              <a16:creationId xmlns:a16="http://schemas.microsoft.com/office/drawing/2014/main" id="{A543922D-C92F-473F-9BF6-926DA696AAE5}"/>
            </a:ext>
          </a:extLst>
        </xdr:cNvPr>
        <xdr:cNvCxnSpPr/>
      </xdr:nvCxnSpPr>
      <xdr:spPr>
        <a:xfrm>
          <a:off x="1461135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51F338CC-E616-44D9-81A8-1F2F0FF61280}"/>
            </a:ext>
          </a:extLst>
        </xdr:cNvPr>
        <xdr:cNvSpPr txBox="1"/>
      </xdr:nvSpPr>
      <xdr:spPr>
        <a:xfrm>
          <a:off x="1474216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442" name="フローチャート: 判断 441">
          <a:extLst>
            <a:ext uri="{FF2B5EF4-FFF2-40B4-BE49-F238E27FC236}">
              <a16:creationId xmlns:a16="http://schemas.microsoft.com/office/drawing/2014/main" id="{2B387DBF-BC50-4D2F-8B2F-5361FF3955DC}"/>
            </a:ext>
          </a:extLst>
        </xdr:cNvPr>
        <xdr:cNvSpPr/>
      </xdr:nvSpPr>
      <xdr:spPr>
        <a:xfrm>
          <a:off x="14649450" y="103143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443" name="フローチャート: 判断 442">
          <a:extLst>
            <a:ext uri="{FF2B5EF4-FFF2-40B4-BE49-F238E27FC236}">
              <a16:creationId xmlns:a16="http://schemas.microsoft.com/office/drawing/2014/main" id="{9D3A3E5C-7C3D-4B18-B00E-C26E795BABFC}"/>
            </a:ext>
          </a:extLst>
        </xdr:cNvPr>
        <xdr:cNvSpPr/>
      </xdr:nvSpPr>
      <xdr:spPr>
        <a:xfrm>
          <a:off x="13887450" y="102688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444" name="フローチャート: 判断 443">
          <a:extLst>
            <a:ext uri="{FF2B5EF4-FFF2-40B4-BE49-F238E27FC236}">
              <a16:creationId xmlns:a16="http://schemas.microsoft.com/office/drawing/2014/main" id="{F4DDFFB3-E71C-41E6-935C-7B9BC4AC1D13}"/>
            </a:ext>
          </a:extLst>
        </xdr:cNvPr>
        <xdr:cNvSpPr/>
      </xdr:nvSpPr>
      <xdr:spPr>
        <a:xfrm>
          <a:off x="13089890" y="1024817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5" name="フローチャート: 判断 444">
          <a:extLst>
            <a:ext uri="{FF2B5EF4-FFF2-40B4-BE49-F238E27FC236}">
              <a16:creationId xmlns:a16="http://schemas.microsoft.com/office/drawing/2014/main" id="{E20380DB-A5F8-4C2A-9B69-3333D99D20FC}"/>
            </a:ext>
          </a:extLst>
        </xdr:cNvPr>
        <xdr:cNvSpPr/>
      </xdr:nvSpPr>
      <xdr:spPr>
        <a:xfrm>
          <a:off x="12303760" y="1025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446" name="フローチャート: 判断 445">
          <a:extLst>
            <a:ext uri="{FF2B5EF4-FFF2-40B4-BE49-F238E27FC236}">
              <a16:creationId xmlns:a16="http://schemas.microsoft.com/office/drawing/2014/main" id="{E70815DB-80DF-4911-8C64-4FC34D11201A}"/>
            </a:ext>
          </a:extLst>
        </xdr:cNvPr>
        <xdr:cNvSpPr/>
      </xdr:nvSpPr>
      <xdr:spPr>
        <a:xfrm>
          <a:off x="11487150" y="101989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8256DAE-5712-4963-BAE3-71EB77BE0262}"/>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9415855-F7F1-424F-A7B8-30A32510C20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7669D38-6B6F-4F87-AE96-8194C52233F9}"/>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FCF4DB8-C877-46D1-B1A5-3BCCD074F977}"/>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8CC9D59-7C02-4671-97BA-0E53AD1ECEEA}"/>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169635</xdr:rowOff>
    </xdr:from>
    <xdr:to>
      <xdr:col>85</xdr:col>
      <xdr:colOff>177800</xdr:colOff>
      <xdr:row>61</xdr:row>
      <xdr:rowOff>99785</xdr:rowOff>
    </xdr:to>
    <xdr:sp macro="" textlink="">
      <xdr:nvSpPr>
        <xdr:cNvPr id="452" name="楕円 451">
          <a:extLst>
            <a:ext uri="{FF2B5EF4-FFF2-40B4-BE49-F238E27FC236}">
              <a16:creationId xmlns:a16="http://schemas.microsoft.com/office/drawing/2014/main" id="{2489A89F-F39E-43CA-9E2E-AE1305BC80F0}"/>
            </a:ext>
          </a:extLst>
        </xdr:cNvPr>
        <xdr:cNvSpPr/>
      </xdr:nvSpPr>
      <xdr:spPr>
        <a:xfrm>
          <a:off x="14649450" y="1046044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148062</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8846F59F-7CAC-4E2A-B435-5AA82D27E77D}"/>
            </a:ext>
          </a:extLst>
        </xdr:cNvPr>
        <xdr:cNvSpPr txBox="1"/>
      </xdr:nvSpPr>
      <xdr:spPr>
        <a:xfrm>
          <a:off x="14742160" y="1043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136978</xdr:rowOff>
    </xdr:from>
    <xdr:to>
      <xdr:col>81</xdr:col>
      <xdr:colOff>101600</xdr:colOff>
      <xdr:row>61</xdr:row>
      <xdr:rowOff>67128</xdr:rowOff>
    </xdr:to>
    <xdr:sp macro="" textlink="">
      <xdr:nvSpPr>
        <xdr:cNvPr id="454" name="楕円 453">
          <a:extLst>
            <a:ext uri="{FF2B5EF4-FFF2-40B4-BE49-F238E27FC236}">
              <a16:creationId xmlns:a16="http://schemas.microsoft.com/office/drawing/2014/main" id="{F1B05069-2233-4949-82E2-2B8E6E78F79A}"/>
            </a:ext>
          </a:extLst>
        </xdr:cNvPr>
        <xdr:cNvSpPr/>
      </xdr:nvSpPr>
      <xdr:spPr>
        <a:xfrm>
          <a:off x="13887450" y="104201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16328</xdr:rowOff>
    </xdr:from>
    <xdr:to>
      <xdr:col>85</xdr:col>
      <xdr:colOff>127000</xdr:colOff>
      <xdr:row>61</xdr:row>
      <xdr:rowOff>48985</xdr:rowOff>
    </xdr:to>
    <xdr:cxnSp macro="">
      <xdr:nvCxnSpPr>
        <xdr:cNvPr id="455" name="直線コネクタ 454">
          <a:extLst>
            <a:ext uri="{FF2B5EF4-FFF2-40B4-BE49-F238E27FC236}">
              <a16:creationId xmlns:a16="http://schemas.microsoft.com/office/drawing/2014/main" id="{03F7FB24-A099-4AF5-96FF-A6FF90353CF4}"/>
            </a:ext>
          </a:extLst>
        </xdr:cNvPr>
        <xdr:cNvCxnSpPr/>
      </xdr:nvCxnSpPr>
      <xdr:spPr>
        <a:xfrm>
          <a:off x="13942060" y="10478588"/>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107587</xdr:rowOff>
    </xdr:from>
    <xdr:to>
      <xdr:col>76</xdr:col>
      <xdr:colOff>165100</xdr:colOff>
      <xdr:row>61</xdr:row>
      <xdr:rowOff>37737</xdr:rowOff>
    </xdr:to>
    <xdr:sp macro="" textlink="">
      <xdr:nvSpPr>
        <xdr:cNvPr id="456" name="楕円 455">
          <a:extLst>
            <a:ext uri="{FF2B5EF4-FFF2-40B4-BE49-F238E27FC236}">
              <a16:creationId xmlns:a16="http://schemas.microsoft.com/office/drawing/2014/main" id="{34850C08-34F8-44D2-942E-28A926A251F8}"/>
            </a:ext>
          </a:extLst>
        </xdr:cNvPr>
        <xdr:cNvSpPr/>
      </xdr:nvSpPr>
      <xdr:spPr>
        <a:xfrm>
          <a:off x="13089890" y="1039268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158387</xdr:rowOff>
    </xdr:from>
    <xdr:to>
      <xdr:col>81</xdr:col>
      <xdr:colOff>50800</xdr:colOff>
      <xdr:row>61</xdr:row>
      <xdr:rowOff>16328</xdr:rowOff>
    </xdr:to>
    <xdr:cxnSp macro="">
      <xdr:nvCxnSpPr>
        <xdr:cNvPr id="457" name="直線コネクタ 456">
          <a:extLst>
            <a:ext uri="{FF2B5EF4-FFF2-40B4-BE49-F238E27FC236}">
              <a16:creationId xmlns:a16="http://schemas.microsoft.com/office/drawing/2014/main" id="{4B388471-B14B-4A5D-9B54-B68549A811B0}"/>
            </a:ext>
          </a:extLst>
        </xdr:cNvPr>
        <xdr:cNvCxnSpPr/>
      </xdr:nvCxnSpPr>
      <xdr:spPr>
        <a:xfrm>
          <a:off x="13144500" y="10447292"/>
          <a:ext cx="79756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17780</xdr:rowOff>
    </xdr:from>
    <xdr:to>
      <xdr:col>72</xdr:col>
      <xdr:colOff>38100</xdr:colOff>
      <xdr:row>63</xdr:row>
      <xdr:rowOff>119380</xdr:rowOff>
    </xdr:to>
    <xdr:sp macro="" textlink="">
      <xdr:nvSpPr>
        <xdr:cNvPr id="458" name="楕円 457">
          <a:extLst>
            <a:ext uri="{FF2B5EF4-FFF2-40B4-BE49-F238E27FC236}">
              <a16:creationId xmlns:a16="http://schemas.microsoft.com/office/drawing/2014/main" id="{AB7BFABB-5144-42D7-B05A-BFF025E2CA6E}"/>
            </a:ext>
          </a:extLst>
        </xdr:cNvPr>
        <xdr:cNvSpPr/>
      </xdr:nvSpPr>
      <xdr:spPr>
        <a:xfrm>
          <a:off x="12303760" y="108229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158387</xdr:rowOff>
    </xdr:from>
    <xdr:to>
      <xdr:col>76</xdr:col>
      <xdr:colOff>114300</xdr:colOff>
      <xdr:row>63</xdr:row>
      <xdr:rowOff>68580</xdr:rowOff>
    </xdr:to>
    <xdr:cxnSp macro="">
      <xdr:nvCxnSpPr>
        <xdr:cNvPr id="459" name="直線コネクタ 458">
          <a:extLst>
            <a:ext uri="{FF2B5EF4-FFF2-40B4-BE49-F238E27FC236}">
              <a16:creationId xmlns:a16="http://schemas.microsoft.com/office/drawing/2014/main" id="{76A60546-AB31-4FED-A5C7-B20BD964EC78}"/>
            </a:ext>
          </a:extLst>
        </xdr:cNvPr>
        <xdr:cNvCxnSpPr/>
      </xdr:nvCxnSpPr>
      <xdr:spPr>
        <a:xfrm flipV="1">
          <a:off x="12346940" y="10447292"/>
          <a:ext cx="797560" cy="42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171269</xdr:rowOff>
    </xdr:from>
    <xdr:to>
      <xdr:col>67</xdr:col>
      <xdr:colOff>101600</xdr:colOff>
      <xdr:row>61</xdr:row>
      <xdr:rowOff>101419</xdr:rowOff>
    </xdr:to>
    <xdr:sp macro="" textlink="">
      <xdr:nvSpPr>
        <xdr:cNvPr id="460" name="楕円 459">
          <a:extLst>
            <a:ext uri="{FF2B5EF4-FFF2-40B4-BE49-F238E27FC236}">
              <a16:creationId xmlns:a16="http://schemas.microsoft.com/office/drawing/2014/main" id="{CD791226-7A15-4D19-AE11-FA69B91E124F}"/>
            </a:ext>
          </a:extLst>
        </xdr:cNvPr>
        <xdr:cNvSpPr/>
      </xdr:nvSpPr>
      <xdr:spPr>
        <a:xfrm>
          <a:off x="11487150" y="1046207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50619</xdr:rowOff>
    </xdr:from>
    <xdr:to>
      <xdr:col>71</xdr:col>
      <xdr:colOff>177800</xdr:colOff>
      <xdr:row>63</xdr:row>
      <xdr:rowOff>68580</xdr:rowOff>
    </xdr:to>
    <xdr:cxnSp macro="">
      <xdr:nvCxnSpPr>
        <xdr:cNvPr id="461" name="直線コネクタ 460">
          <a:extLst>
            <a:ext uri="{FF2B5EF4-FFF2-40B4-BE49-F238E27FC236}">
              <a16:creationId xmlns:a16="http://schemas.microsoft.com/office/drawing/2014/main" id="{E93C2025-F441-45FD-A188-BC9250EB9C9A}"/>
            </a:ext>
          </a:extLst>
        </xdr:cNvPr>
        <xdr:cNvCxnSpPr/>
      </xdr:nvCxnSpPr>
      <xdr:spPr>
        <a:xfrm>
          <a:off x="11541760" y="10512879"/>
          <a:ext cx="805180" cy="35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17BB4B5D-4AD6-4385-ACE3-A2137894BD87}"/>
            </a:ext>
          </a:extLst>
        </xdr:cNvPr>
        <xdr:cNvSpPr txBox="1"/>
      </xdr:nvSpPr>
      <xdr:spPr>
        <a:xfrm>
          <a:off x="13738234" y="100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B1D4ED0E-8292-41EE-A1E6-CA706E537B72}"/>
            </a:ext>
          </a:extLst>
        </xdr:cNvPr>
        <xdr:cNvSpPr txBox="1"/>
      </xdr:nvSpPr>
      <xdr:spPr>
        <a:xfrm>
          <a:off x="1295718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D1F39407-770C-4545-A17B-2698C288A05A}"/>
            </a:ext>
          </a:extLst>
        </xdr:cNvPr>
        <xdr:cNvSpPr txBox="1"/>
      </xdr:nvSpPr>
      <xdr:spPr>
        <a:xfrm>
          <a:off x="1217105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55631243-82C0-4F1E-A9F8-6B530FFC4EE7}"/>
            </a:ext>
          </a:extLst>
        </xdr:cNvPr>
        <xdr:cNvSpPr txBox="1"/>
      </xdr:nvSpPr>
      <xdr:spPr>
        <a:xfrm>
          <a:off x="11354444" y="9970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58255</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BA840855-71AE-4D04-94F1-4E98DED092A0}"/>
            </a:ext>
          </a:extLst>
        </xdr:cNvPr>
        <xdr:cNvSpPr txBox="1"/>
      </xdr:nvSpPr>
      <xdr:spPr>
        <a:xfrm>
          <a:off x="13738234" y="1051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28864</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97BF2E51-D847-4CAF-A6DB-65675EF8D3FA}"/>
            </a:ext>
          </a:extLst>
        </xdr:cNvPr>
        <xdr:cNvSpPr txBox="1"/>
      </xdr:nvSpPr>
      <xdr:spPr>
        <a:xfrm>
          <a:off x="12957184" y="1048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110507</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4756DCEA-1A5F-4893-AC47-14785E975F13}"/>
            </a:ext>
          </a:extLst>
        </xdr:cNvPr>
        <xdr:cNvSpPr txBox="1"/>
      </xdr:nvSpPr>
      <xdr:spPr>
        <a:xfrm>
          <a:off x="1217105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92546</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19C72055-CD80-4E2F-ACD8-B0E6F29A227D}"/>
            </a:ext>
          </a:extLst>
        </xdr:cNvPr>
        <xdr:cNvSpPr txBox="1"/>
      </xdr:nvSpPr>
      <xdr:spPr>
        <a:xfrm>
          <a:off x="11354444" y="1055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184753C0-76B9-44AC-A140-B729860C60F7}"/>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AF08CEE3-CA37-49D3-B213-18D4DE63C1E4}"/>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5058E0E5-F969-445D-BA7B-82837DD6DD78}"/>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1D41A1D9-1B94-431B-ADB3-FD3E479090AE}"/>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E59BAABD-7862-47FA-9BC7-F383E7262351}"/>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38BECB20-5421-4CB4-89F7-0AA8E4BBAD2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0F92C3AF-4560-4FA0-8228-ABFD4C7685EE}"/>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827531DC-BB8B-497F-AF4D-EB73A5883932}"/>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C50BE463-AADA-45F8-B4F0-F567C1DE340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FF2A4190-F9BA-4E3F-91E3-7EC117EBF0C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F424C2AE-33AE-47C4-A659-56A299053FBF}"/>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F09B294F-BC3A-4596-9656-7F1BFE1A2D14}"/>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8DA27E16-649C-4F25-8275-36C5B8AB9B05}"/>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3BF02D97-3291-47D4-AF63-1819DF0CEF62}"/>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2F48A94-ACAF-408D-830F-46F1A738C546}"/>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220F8B4-B4E8-40D1-BE32-79E6D9BE4298}"/>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F6A581CF-2D0F-442A-9834-916EF05F39C8}"/>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B372A666-9962-4E4B-A937-B6832790CCE7}"/>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3E20312E-F3EA-494F-BD5F-1706239C77EC}"/>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9DDEAD47-1770-4DD6-A75A-77BA014BAE68}"/>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02040CDC-C908-4EFC-B890-5AC97928D8E6}"/>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491" name="直線コネクタ 490">
          <a:extLst>
            <a:ext uri="{FF2B5EF4-FFF2-40B4-BE49-F238E27FC236}">
              <a16:creationId xmlns:a16="http://schemas.microsoft.com/office/drawing/2014/main" id="{A4262E2F-6E3A-4F07-9FDF-511D8A536F46}"/>
            </a:ext>
          </a:extLst>
        </xdr:cNvPr>
        <xdr:cNvCxnSpPr/>
      </xdr:nvCxnSpPr>
      <xdr:spPr>
        <a:xfrm flipV="1">
          <a:off x="19947254" y="9560814"/>
          <a:ext cx="0" cy="1363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17B294A1-F644-4900-BC6A-D9DFD69AEEB4}"/>
            </a:ext>
          </a:extLst>
        </xdr:cNvPr>
        <xdr:cNvSpPr txBox="1"/>
      </xdr:nvSpPr>
      <xdr:spPr>
        <a:xfrm>
          <a:off x="19985990" y="109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493" name="直線コネクタ 492">
          <a:extLst>
            <a:ext uri="{FF2B5EF4-FFF2-40B4-BE49-F238E27FC236}">
              <a16:creationId xmlns:a16="http://schemas.microsoft.com/office/drawing/2014/main" id="{DBAC3ED0-DFE0-4F6B-884F-2B84F4A44814}"/>
            </a:ext>
          </a:extLst>
        </xdr:cNvPr>
        <xdr:cNvCxnSpPr/>
      </xdr:nvCxnSpPr>
      <xdr:spPr>
        <a:xfrm>
          <a:off x="19885660" y="10924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786DD544-8EE8-41A6-99D9-7D8E4E962867}"/>
            </a:ext>
          </a:extLst>
        </xdr:cNvPr>
        <xdr:cNvSpPr txBox="1"/>
      </xdr:nvSpPr>
      <xdr:spPr>
        <a:xfrm>
          <a:off x="19985990" y="93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495" name="直線コネクタ 494">
          <a:extLst>
            <a:ext uri="{FF2B5EF4-FFF2-40B4-BE49-F238E27FC236}">
              <a16:creationId xmlns:a16="http://schemas.microsoft.com/office/drawing/2014/main" id="{74C83101-0BFC-40DC-89A7-2F55D2713CDD}"/>
            </a:ext>
          </a:extLst>
        </xdr:cNvPr>
        <xdr:cNvCxnSpPr/>
      </xdr:nvCxnSpPr>
      <xdr:spPr>
        <a:xfrm>
          <a:off x="19885660" y="9560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307C805C-80AA-4C8C-99A0-825D8601AC5C}"/>
            </a:ext>
          </a:extLst>
        </xdr:cNvPr>
        <xdr:cNvSpPr txBox="1"/>
      </xdr:nvSpPr>
      <xdr:spPr>
        <a:xfrm>
          <a:off x="19985990" y="1045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497" name="フローチャート: 判断 496">
          <a:extLst>
            <a:ext uri="{FF2B5EF4-FFF2-40B4-BE49-F238E27FC236}">
              <a16:creationId xmlns:a16="http://schemas.microsoft.com/office/drawing/2014/main" id="{A9CEC26C-506C-4D23-AAA4-C35C74CCB69F}"/>
            </a:ext>
          </a:extLst>
        </xdr:cNvPr>
        <xdr:cNvSpPr/>
      </xdr:nvSpPr>
      <xdr:spPr>
        <a:xfrm>
          <a:off x="19904710" y="105935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498" name="フローチャート: 判断 497">
          <a:extLst>
            <a:ext uri="{FF2B5EF4-FFF2-40B4-BE49-F238E27FC236}">
              <a16:creationId xmlns:a16="http://schemas.microsoft.com/office/drawing/2014/main" id="{D4494F44-469A-44F5-A5E5-18EC5F12AD22}"/>
            </a:ext>
          </a:extLst>
        </xdr:cNvPr>
        <xdr:cNvSpPr/>
      </xdr:nvSpPr>
      <xdr:spPr>
        <a:xfrm>
          <a:off x="19161760" y="105935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499" name="フローチャート: 判断 498">
          <a:extLst>
            <a:ext uri="{FF2B5EF4-FFF2-40B4-BE49-F238E27FC236}">
              <a16:creationId xmlns:a16="http://schemas.microsoft.com/office/drawing/2014/main" id="{6E2D7B04-FAE8-4B19-AEAC-88F5AFBB372C}"/>
            </a:ext>
          </a:extLst>
        </xdr:cNvPr>
        <xdr:cNvSpPr/>
      </xdr:nvSpPr>
      <xdr:spPr>
        <a:xfrm>
          <a:off x="18345150" y="1060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00" name="フローチャート: 判断 499">
          <a:extLst>
            <a:ext uri="{FF2B5EF4-FFF2-40B4-BE49-F238E27FC236}">
              <a16:creationId xmlns:a16="http://schemas.microsoft.com/office/drawing/2014/main" id="{832E5105-9B5B-40E2-B2BF-57ED1D9FB78E}"/>
            </a:ext>
          </a:extLst>
        </xdr:cNvPr>
        <xdr:cNvSpPr/>
      </xdr:nvSpPr>
      <xdr:spPr>
        <a:xfrm>
          <a:off x="17547590" y="1056995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501" name="フローチャート: 判断 500">
          <a:extLst>
            <a:ext uri="{FF2B5EF4-FFF2-40B4-BE49-F238E27FC236}">
              <a16:creationId xmlns:a16="http://schemas.microsoft.com/office/drawing/2014/main" id="{B7DE934D-5F4C-419E-9B39-FA0C7CD57157}"/>
            </a:ext>
          </a:extLst>
        </xdr:cNvPr>
        <xdr:cNvSpPr/>
      </xdr:nvSpPr>
      <xdr:spPr>
        <a:xfrm>
          <a:off x="16761460" y="105379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BF62C93-6513-460B-9369-D7AB43806B8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EFBF6A9-C2E8-448E-8FB4-870EF363DA8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67298FE-38EB-40B0-9B17-14B9811C962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FDE03A3-8E63-476E-BC57-026B68E390E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152720A4-735C-4C88-B1CC-C2862CDD8F52}"/>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58928</xdr:rowOff>
    </xdr:from>
    <xdr:to>
      <xdr:col>116</xdr:col>
      <xdr:colOff>114300</xdr:colOff>
      <xdr:row>62</xdr:row>
      <xdr:rowOff>160528</xdr:rowOff>
    </xdr:to>
    <xdr:sp macro="" textlink="">
      <xdr:nvSpPr>
        <xdr:cNvPr id="507" name="楕円 506">
          <a:extLst>
            <a:ext uri="{FF2B5EF4-FFF2-40B4-BE49-F238E27FC236}">
              <a16:creationId xmlns:a16="http://schemas.microsoft.com/office/drawing/2014/main" id="{F4FEFB19-0C21-4F7A-A49D-364FD47EEA05}"/>
            </a:ext>
          </a:extLst>
        </xdr:cNvPr>
        <xdr:cNvSpPr/>
      </xdr:nvSpPr>
      <xdr:spPr>
        <a:xfrm>
          <a:off x="19904710" y="106850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37355</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3441596B-3216-41D9-8318-99D2B2551AF8}"/>
            </a:ext>
          </a:extLst>
        </xdr:cNvPr>
        <xdr:cNvSpPr txBox="1"/>
      </xdr:nvSpPr>
      <xdr:spPr>
        <a:xfrm>
          <a:off x="1998599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509" name="楕円 508">
          <a:extLst>
            <a:ext uri="{FF2B5EF4-FFF2-40B4-BE49-F238E27FC236}">
              <a16:creationId xmlns:a16="http://schemas.microsoft.com/office/drawing/2014/main" id="{8B9F7110-DB75-41C5-B0B2-339BA7082BAD}"/>
            </a:ext>
          </a:extLst>
        </xdr:cNvPr>
        <xdr:cNvSpPr/>
      </xdr:nvSpPr>
      <xdr:spPr>
        <a:xfrm>
          <a:off x="19161760" y="10689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109728</xdr:rowOff>
    </xdr:from>
    <xdr:to>
      <xdr:col>116</xdr:col>
      <xdr:colOff>63500</xdr:colOff>
      <xdr:row>62</xdr:row>
      <xdr:rowOff>114300</xdr:rowOff>
    </xdr:to>
    <xdr:cxnSp macro="">
      <xdr:nvCxnSpPr>
        <xdr:cNvPr id="510" name="直線コネクタ 509">
          <a:extLst>
            <a:ext uri="{FF2B5EF4-FFF2-40B4-BE49-F238E27FC236}">
              <a16:creationId xmlns:a16="http://schemas.microsoft.com/office/drawing/2014/main" id="{B77DE6E4-9FB1-4E46-B423-EE393C71AE06}"/>
            </a:ext>
          </a:extLst>
        </xdr:cNvPr>
        <xdr:cNvCxnSpPr/>
      </xdr:nvCxnSpPr>
      <xdr:spPr>
        <a:xfrm flipV="1">
          <a:off x="19204940" y="10737723"/>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511" name="楕円 510">
          <a:extLst>
            <a:ext uri="{FF2B5EF4-FFF2-40B4-BE49-F238E27FC236}">
              <a16:creationId xmlns:a16="http://schemas.microsoft.com/office/drawing/2014/main" id="{3C16ECBE-B657-4D9C-A266-07AB511C2CE1}"/>
            </a:ext>
          </a:extLst>
        </xdr:cNvPr>
        <xdr:cNvSpPr/>
      </xdr:nvSpPr>
      <xdr:spPr>
        <a:xfrm>
          <a:off x="18345150" y="1069606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118872</xdr:rowOff>
    </xdr:to>
    <xdr:cxnSp macro="">
      <xdr:nvCxnSpPr>
        <xdr:cNvPr id="512" name="直線コネクタ 511">
          <a:extLst>
            <a:ext uri="{FF2B5EF4-FFF2-40B4-BE49-F238E27FC236}">
              <a16:creationId xmlns:a16="http://schemas.microsoft.com/office/drawing/2014/main" id="{2466D00C-6C81-4E53-A635-583B41FD2F45}"/>
            </a:ext>
          </a:extLst>
        </xdr:cNvPr>
        <xdr:cNvCxnSpPr/>
      </xdr:nvCxnSpPr>
      <xdr:spPr>
        <a:xfrm flipV="1">
          <a:off x="18399760" y="10744200"/>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513" name="楕円 512">
          <a:extLst>
            <a:ext uri="{FF2B5EF4-FFF2-40B4-BE49-F238E27FC236}">
              <a16:creationId xmlns:a16="http://schemas.microsoft.com/office/drawing/2014/main" id="{D8974D22-7846-46A2-A991-1255FDA7CC98}"/>
            </a:ext>
          </a:extLst>
        </xdr:cNvPr>
        <xdr:cNvSpPr/>
      </xdr:nvSpPr>
      <xdr:spPr>
        <a:xfrm>
          <a:off x="17547590" y="1070254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123444</xdr:rowOff>
    </xdr:to>
    <xdr:cxnSp macro="">
      <xdr:nvCxnSpPr>
        <xdr:cNvPr id="514" name="直線コネクタ 513">
          <a:extLst>
            <a:ext uri="{FF2B5EF4-FFF2-40B4-BE49-F238E27FC236}">
              <a16:creationId xmlns:a16="http://schemas.microsoft.com/office/drawing/2014/main" id="{AAF906B5-3F84-4967-B3A6-E9876BC0A98C}"/>
            </a:ext>
          </a:extLst>
        </xdr:cNvPr>
        <xdr:cNvCxnSpPr/>
      </xdr:nvCxnSpPr>
      <xdr:spPr>
        <a:xfrm flipV="1">
          <a:off x="17602200" y="10750677"/>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77216</xdr:rowOff>
    </xdr:from>
    <xdr:to>
      <xdr:col>98</xdr:col>
      <xdr:colOff>38100</xdr:colOff>
      <xdr:row>63</xdr:row>
      <xdr:rowOff>7366</xdr:rowOff>
    </xdr:to>
    <xdr:sp macro="" textlink="">
      <xdr:nvSpPr>
        <xdr:cNvPr id="515" name="楕円 514">
          <a:extLst>
            <a:ext uri="{FF2B5EF4-FFF2-40B4-BE49-F238E27FC236}">
              <a16:creationId xmlns:a16="http://schemas.microsoft.com/office/drawing/2014/main" id="{65D6377F-EFC2-406C-AB80-369C452BC0F1}"/>
            </a:ext>
          </a:extLst>
        </xdr:cNvPr>
        <xdr:cNvSpPr/>
      </xdr:nvSpPr>
      <xdr:spPr>
        <a:xfrm>
          <a:off x="16761460" y="107071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128016</xdr:rowOff>
    </xdr:to>
    <xdr:cxnSp macro="">
      <xdr:nvCxnSpPr>
        <xdr:cNvPr id="516" name="直線コネクタ 515">
          <a:extLst>
            <a:ext uri="{FF2B5EF4-FFF2-40B4-BE49-F238E27FC236}">
              <a16:creationId xmlns:a16="http://schemas.microsoft.com/office/drawing/2014/main" id="{205537D2-7BF2-4D1B-9D34-65E230649530}"/>
            </a:ext>
          </a:extLst>
        </xdr:cNvPr>
        <xdr:cNvCxnSpPr/>
      </xdr:nvCxnSpPr>
      <xdr:spPr>
        <a:xfrm flipV="1">
          <a:off x="16804640" y="10755249"/>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517" name="n_1aveValue【保健センター・保健所】&#10;一人当たり面積">
          <a:extLst>
            <a:ext uri="{FF2B5EF4-FFF2-40B4-BE49-F238E27FC236}">
              <a16:creationId xmlns:a16="http://schemas.microsoft.com/office/drawing/2014/main" id="{9BDA76BD-3509-4605-80F0-ED3EA2598B24}"/>
            </a:ext>
          </a:extLst>
        </xdr:cNvPr>
        <xdr:cNvSpPr txBox="1"/>
      </xdr:nvSpPr>
      <xdr:spPr>
        <a:xfrm>
          <a:off x="18982132" y="103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18" name="n_2aveValue【保健センター・保健所】&#10;一人当たり面積">
          <a:extLst>
            <a:ext uri="{FF2B5EF4-FFF2-40B4-BE49-F238E27FC236}">
              <a16:creationId xmlns:a16="http://schemas.microsoft.com/office/drawing/2014/main" id="{29A740CE-986F-4FFC-AAC9-E26F98437AAE}"/>
            </a:ext>
          </a:extLst>
        </xdr:cNvPr>
        <xdr:cNvSpPr txBox="1"/>
      </xdr:nvSpPr>
      <xdr:spPr>
        <a:xfrm>
          <a:off x="18182032"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519" name="n_3aveValue【保健センター・保健所】&#10;一人当たり面積">
          <a:extLst>
            <a:ext uri="{FF2B5EF4-FFF2-40B4-BE49-F238E27FC236}">
              <a16:creationId xmlns:a16="http://schemas.microsoft.com/office/drawing/2014/main" id="{97E8265D-8F09-4958-94E9-7674BECBB8EF}"/>
            </a:ext>
          </a:extLst>
        </xdr:cNvPr>
        <xdr:cNvSpPr txBox="1"/>
      </xdr:nvSpPr>
      <xdr:spPr>
        <a:xfrm>
          <a:off x="17384472" y="103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520" name="n_4aveValue【保健センター・保健所】&#10;一人当たり面積">
          <a:extLst>
            <a:ext uri="{FF2B5EF4-FFF2-40B4-BE49-F238E27FC236}">
              <a16:creationId xmlns:a16="http://schemas.microsoft.com/office/drawing/2014/main" id="{B215EA3D-167D-4FE7-8CA7-46267770CBAC}"/>
            </a:ext>
          </a:extLst>
        </xdr:cNvPr>
        <xdr:cNvSpPr txBox="1"/>
      </xdr:nvSpPr>
      <xdr:spPr>
        <a:xfrm>
          <a:off x="16588817"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521" name="n_1mainValue【保健センター・保健所】&#10;一人当たり面積">
          <a:extLst>
            <a:ext uri="{FF2B5EF4-FFF2-40B4-BE49-F238E27FC236}">
              <a16:creationId xmlns:a16="http://schemas.microsoft.com/office/drawing/2014/main" id="{C8E03312-8968-4ADB-A3F3-BA70118B543E}"/>
            </a:ext>
          </a:extLst>
        </xdr:cNvPr>
        <xdr:cNvSpPr txBox="1"/>
      </xdr:nvSpPr>
      <xdr:spPr>
        <a:xfrm>
          <a:off x="18982132"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522" name="n_2mainValue【保健センター・保健所】&#10;一人当たり面積">
          <a:extLst>
            <a:ext uri="{FF2B5EF4-FFF2-40B4-BE49-F238E27FC236}">
              <a16:creationId xmlns:a16="http://schemas.microsoft.com/office/drawing/2014/main" id="{478C3828-6728-47D4-BD22-A2579C79E4E0}"/>
            </a:ext>
          </a:extLst>
        </xdr:cNvPr>
        <xdr:cNvSpPr txBox="1"/>
      </xdr:nvSpPr>
      <xdr:spPr>
        <a:xfrm>
          <a:off x="18182032" y="107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523" name="n_3mainValue【保健センター・保健所】&#10;一人当たり面積">
          <a:extLst>
            <a:ext uri="{FF2B5EF4-FFF2-40B4-BE49-F238E27FC236}">
              <a16:creationId xmlns:a16="http://schemas.microsoft.com/office/drawing/2014/main" id="{26A70B20-2DEC-4010-959A-D5B7FD1D8431}"/>
            </a:ext>
          </a:extLst>
        </xdr:cNvPr>
        <xdr:cNvSpPr txBox="1"/>
      </xdr:nvSpPr>
      <xdr:spPr>
        <a:xfrm>
          <a:off x="17384472"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169943</xdr:rowOff>
    </xdr:from>
    <xdr:ext cx="469744" cy="259045"/>
    <xdr:sp macro="" textlink="">
      <xdr:nvSpPr>
        <xdr:cNvPr id="524" name="n_4mainValue【保健センター・保健所】&#10;一人当たり面積">
          <a:extLst>
            <a:ext uri="{FF2B5EF4-FFF2-40B4-BE49-F238E27FC236}">
              <a16:creationId xmlns:a16="http://schemas.microsoft.com/office/drawing/2014/main" id="{200DFCB2-2C9F-4C1B-BF1A-258E8290D348}"/>
            </a:ext>
          </a:extLst>
        </xdr:cNvPr>
        <xdr:cNvSpPr txBox="1"/>
      </xdr:nvSpPr>
      <xdr:spPr>
        <a:xfrm>
          <a:off x="1658881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45B3EFA8-50AE-4ABA-B75D-32D8B611B2E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553B510A-0CE3-4134-8A8D-62C47B173C0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74DA3C3A-2753-49E6-B46F-4B0AAF1008C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4B2C0BD9-7138-4407-B1BD-C3341D5339E1}"/>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7BC4F8E2-BDFA-4D9A-AD00-7D0A8262A083}"/>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3FD07538-C966-4067-AE0F-ACB31C41D23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4B4A04B6-F6C0-4B6D-BBEC-D5220973B37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4FCB2FD1-A9DD-432C-B1E8-7ADEE7E8D5B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68535650-CD13-4F8C-BC1C-A1817DAA97E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E1C10864-9065-4CC7-93A9-5D06D6D790F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119C0A83-C765-4EA4-8694-6AAA0488901E}"/>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9BB9F2CA-36F0-4951-B471-2CCA50D4A68F}"/>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5A2DBB53-8848-4F7D-904C-35DB7C81A4AC}"/>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3D2D6FF2-548E-4ED3-86CF-EB4AF0F39A15}"/>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CBD817A5-F8E3-46FB-BDF6-DEE1E687A7D4}"/>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A78C4BA4-3AA4-446F-9C9D-218A11F5AF16}"/>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41D8ACBC-8F86-4524-A3D5-C83566531158}"/>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2FAF3C90-8938-41F3-9D11-B7187452174E}"/>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14A0EDB3-7428-406B-87F2-8875CAD37E43}"/>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4F6C77EB-51A5-48D1-9F43-753863AAA2EE}"/>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38C77FC0-4039-4000-B516-E1591DBFA86E}"/>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9C77FAD2-5E48-45BA-9B93-03A1A4FAAF8D}"/>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F5B1F6F4-5A8D-405A-A985-49BD3067D1E0}"/>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56C7650E-852C-485F-8287-DD09CED1EEBF}"/>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549" name="直線コネクタ 548">
          <a:extLst>
            <a:ext uri="{FF2B5EF4-FFF2-40B4-BE49-F238E27FC236}">
              <a16:creationId xmlns:a16="http://schemas.microsoft.com/office/drawing/2014/main" id="{717BDF46-9F97-452D-92D5-2C189439AD83}"/>
            </a:ext>
          </a:extLst>
        </xdr:cNvPr>
        <xdr:cNvCxnSpPr/>
      </xdr:nvCxnSpPr>
      <xdr:spPr>
        <a:xfrm flipV="1">
          <a:off x="14703424" y="1325499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42524C33-D5D7-43B8-B644-5EE1EC888113}"/>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1" name="直線コネクタ 550">
          <a:extLst>
            <a:ext uri="{FF2B5EF4-FFF2-40B4-BE49-F238E27FC236}">
              <a16:creationId xmlns:a16="http://schemas.microsoft.com/office/drawing/2014/main" id="{25B24478-67EC-4797-ADDE-89C848759DB1}"/>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D7B61199-427B-4252-9473-8A12D4D20A87}"/>
            </a:ext>
          </a:extLst>
        </xdr:cNvPr>
        <xdr:cNvSpPr txBox="1"/>
      </xdr:nvSpPr>
      <xdr:spPr>
        <a:xfrm>
          <a:off x="14742160" y="1303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553" name="直線コネクタ 552">
          <a:extLst>
            <a:ext uri="{FF2B5EF4-FFF2-40B4-BE49-F238E27FC236}">
              <a16:creationId xmlns:a16="http://schemas.microsoft.com/office/drawing/2014/main" id="{8FAC92B7-9EBF-4721-9304-54E5BD1FCF25}"/>
            </a:ext>
          </a:extLst>
        </xdr:cNvPr>
        <xdr:cNvCxnSpPr/>
      </xdr:nvCxnSpPr>
      <xdr:spPr>
        <a:xfrm>
          <a:off x="14611350" y="1325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2F6801EB-13E2-46F7-B81F-5F6D17CDD9E3}"/>
            </a:ext>
          </a:extLst>
        </xdr:cNvPr>
        <xdr:cNvSpPr txBox="1"/>
      </xdr:nvSpPr>
      <xdr:spPr>
        <a:xfrm>
          <a:off x="1474216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555" name="フローチャート: 判断 554">
          <a:extLst>
            <a:ext uri="{FF2B5EF4-FFF2-40B4-BE49-F238E27FC236}">
              <a16:creationId xmlns:a16="http://schemas.microsoft.com/office/drawing/2014/main" id="{608D07F8-B508-4AC1-B49B-6F31EA427AD5}"/>
            </a:ext>
          </a:extLst>
        </xdr:cNvPr>
        <xdr:cNvSpPr/>
      </xdr:nvSpPr>
      <xdr:spPr>
        <a:xfrm>
          <a:off x="14649450" y="14011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556" name="フローチャート: 判断 555">
          <a:extLst>
            <a:ext uri="{FF2B5EF4-FFF2-40B4-BE49-F238E27FC236}">
              <a16:creationId xmlns:a16="http://schemas.microsoft.com/office/drawing/2014/main" id="{5131E525-292D-4B66-9118-FF5C243F96B8}"/>
            </a:ext>
          </a:extLst>
        </xdr:cNvPr>
        <xdr:cNvSpPr/>
      </xdr:nvSpPr>
      <xdr:spPr>
        <a:xfrm>
          <a:off x="13887450" y="140214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557" name="フローチャート: 判断 556">
          <a:extLst>
            <a:ext uri="{FF2B5EF4-FFF2-40B4-BE49-F238E27FC236}">
              <a16:creationId xmlns:a16="http://schemas.microsoft.com/office/drawing/2014/main" id="{91EC7484-B293-45ED-9BCA-C607D4B8C537}"/>
            </a:ext>
          </a:extLst>
        </xdr:cNvPr>
        <xdr:cNvSpPr/>
      </xdr:nvSpPr>
      <xdr:spPr>
        <a:xfrm>
          <a:off x="13089890" y="1398142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558" name="フローチャート: 判断 557">
          <a:extLst>
            <a:ext uri="{FF2B5EF4-FFF2-40B4-BE49-F238E27FC236}">
              <a16:creationId xmlns:a16="http://schemas.microsoft.com/office/drawing/2014/main" id="{8F8AADD6-0BCB-4B98-8299-8D2F443DB6E7}"/>
            </a:ext>
          </a:extLst>
        </xdr:cNvPr>
        <xdr:cNvSpPr/>
      </xdr:nvSpPr>
      <xdr:spPr>
        <a:xfrm>
          <a:off x="12303760" y="140595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559" name="フローチャート: 判断 558">
          <a:extLst>
            <a:ext uri="{FF2B5EF4-FFF2-40B4-BE49-F238E27FC236}">
              <a16:creationId xmlns:a16="http://schemas.microsoft.com/office/drawing/2014/main" id="{A78471F1-42B1-4923-BFCE-3705E71B6961}"/>
            </a:ext>
          </a:extLst>
        </xdr:cNvPr>
        <xdr:cNvSpPr/>
      </xdr:nvSpPr>
      <xdr:spPr>
        <a:xfrm>
          <a:off x="11487150" y="1408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D374C0CA-6E43-4456-A755-EF92E977B77C}"/>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1470386-F6B6-4E65-9E18-E4BF5DA49CD5}"/>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5FA372B-363E-4B18-9150-37452F8B8D69}"/>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D47244EC-F40E-49AF-AB51-A274D847296C}"/>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E7BA595-90F4-475B-A437-F914890AF7E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565" name="楕円 564">
          <a:extLst>
            <a:ext uri="{FF2B5EF4-FFF2-40B4-BE49-F238E27FC236}">
              <a16:creationId xmlns:a16="http://schemas.microsoft.com/office/drawing/2014/main" id="{C8583666-0096-4FF6-91F1-FA3B549B9877}"/>
            </a:ext>
          </a:extLst>
        </xdr:cNvPr>
        <xdr:cNvSpPr/>
      </xdr:nvSpPr>
      <xdr:spPr>
        <a:xfrm>
          <a:off x="14649450" y="138480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158766</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BAA947EC-9C43-42F7-A409-CFC7BB2B7628}"/>
            </a:ext>
          </a:extLst>
        </xdr:cNvPr>
        <xdr:cNvSpPr txBox="1"/>
      </xdr:nvSpPr>
      <xdr:spPr>
        <a:xfrm>
          <a:off x="14742160" y="1370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46355</xdr:rowOff>
    </xdr:from>
    <xdr:to>
      <xdr:col>81</xdr:col>
      <xdr:colOff>101600</xdr:colOff>
      <xdr:row>82</xdr:row>
      <xdr:rowOff>147955</xdr:rowOff>
    </xdr:to>
    <xdr:sp macro="" textlink="">
      <xdr:nvSpPr>
        <xdr:cNvPr id="567" name="楕円 566">
          <a:extLst>
            <a:ext uri="{FF2B5EF4-FFF2-40B4-BE49-F238E27FC236}">
              <a16:creationId xmlns:a16="http://schemas.microsoft.com/office/drawing/2014/main" id="{A78E8274-9ED4-4CF7-9EDE-BCF59CE28D9F}"/>
            </a:ext>
          </a:extLst>
        </xdr:cNvPr>
        <xdr:cNvSpPr/>
      </xdr:nvSpPr>
      <xdr:spPr>
        <a:xfrm>
          <a:off x="13887450" y="14107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82</xdr:row>
      <xdr:rowOff>97155</xdr:rowOff>
    </xdr:to>
    <xdr:cxnSp macro="">
      <xdr:nvCxnSpPr>
        <xdr:cNvPr id="568" name="直線コネクタ 567">
          <a:extLst>
            <a:ext uri="{FF2B5EF4-FFF2-40B4-BE49-F238E27FC236}">
              <a16:creationId xmlns:a16="http://schemas.microsoft.com/office/drawing/2014/main" id="{3246EAD1-F860-419F-8957-640A8510804F}"/>
            </a:ext>
          </a:extLst>
        </xdr:cNvPr>
        <xdr:cNvCxnSpPr/>
      </xdr:nvCxnSpPr>
      <xdr:spPr>
        <a:xfrm flipV="1">
          <a:off x="13942060" y="13906499"/>
          <a:ext cx="762000" cy="24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569" name="楕円 568">
          <a:extLst>
            <a:ext uri="{FF2B5EF4-FFF2-40B4-BE49-F238E27FC236}">
              <a16:creationId xmlns:a16="http://schemas.microsoft.com/office/drawing/2014/main" id="{D898306A-4D1A-4F3F-9D51-27606E915272}"/>
            </a:ext>
          </a:extLst>
        </xdr:cNvPr>
        <xdr:cNvSpPr/>
      </xdr:nvSpPr>
      <xdr:spPr>
        <a:xfrm>
          <a:off x="13089890" y="140709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97155</xdr:rowOff>
    </xdr:to>
    <xdr:cxnSp macro="">
      <xdr:nvCxnSpPr>
        <xdr:cNvPr id="570" name="直線コネクタ 569">
          <a:extLst>
            <a:ext uri="{FF2B5EF4-FFF2-40B4-BE49-F238E27FC236}">
              <a16:creationId xmlns:a16="http://schemas.microsoft.com/office/drawing/2014/main" id="{6C58B7D7-0DE5-4577-BFCD-250840E8B2EF}"/>
            </a:ext>
          </a:extLst>
        </xdr:cNvPr>
        <xdr:cNvCxnSpPr/>
      </xdr:nvCxnSpPr>
      <xdr:spPr>
        <a:xfrm>
          <a:off x="13144500" y="14116051"/>
          <a:ext cx="79756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145414</xdr:rowOff>
    </xdr:from>
    <xdr:to>
      <xdr:col>72</xdr:col>
      <xdr:colOff>38100</xdr:colOff>
      <xdr:row>81</xdr:row>
      <xdr:rowOff>75564</xdr:rowOff>
    </xdr:to>
    <xdr:sp macro="" textlink="">
      <xdr:nvSpPr>
        <xdr:cNvPr id="571" name="楕円 570">
          <a:extLst>
            <a:ext uri="{FF2B5EF4-FFF2-40B4-BE49-F238E27FC236}">
              <a16:creationId xmlns:a16="http://schemas.microsoft.com/office/drawing/2014/main" id="{03ABC0F2-2284-402F-9248-8641571AB8C8}"/>
            </a:ext>
          </a:extLst>
        </xdr:cNvPr>
        <xdr:cNvSpPr/>
      </xdr:nvSpPr>
      <xdr:spPr>
        <a:xfrm>
          <a:off x="12303760" y="138595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24764</xdr:rowOff>
    </xdr:from>
    <xdr:to>
      <xdr:col>76</xdr:col>
      <xdr:colOff>114300</xdr:colOff>
      <xdr:row>82</xdr:row>
      <xdr:rowOff>60961</xdr:rowOff>
    </xdr:to>
    <xdr:cxnSp macro="">
      <xdr:nvCxnSpPr>
        <xdr:cNvPr id="572" name="直線コネクタ 571">
          <a:extLst>
            <a:ext uri="{FF2B5EF4-FFF2-40B4-BE49-F238E27FC236}">
              <a16:creationId xmlns:a16="http://schemas.microsoft.com/office/drawing/2014/main" id="{11FCF386-2B34-4E42-B2F7-F7FDA116F01D}"/>
            </a:ext>
          </a:extLst>
        </xdr:cNvPr>
        <xdr:cNvCxnSpPr/>
      </xdr:nvCxnSpPr>
      <xdr:spPr>
        <a:xfrm>
          <a:off x="12346940" y="13908404"/>
          <a:ext cx="797560" cy="20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109220</xdr:rowOff>
    </xdr:from>
    <xdr:to>
      <xdr:col>67</xdr:col>
      <xdr:colOff>101600</xdr:colOff>
      <xdr:row>82</xdr:row>
      <xdr:rowOff>39370</xdr:rowOff>
    </xdr:to>
    <xdr:sp macro="" textlink="">
      <xdr:nvSpPr>
        <xdr:cNvPr id="573" name="楕円 572">
          <a:extLst>
            <a:ext uri="{FF2B5EF4-FFF2-40B4-BE49-F238E27FC236}">
              <a16:creationId xmlns:a16="http://schemas.microsoft.com/office/drawing/2014/main" id="{3ABCFB83-1085-46E9-BFCB-A353BDB83DFE}"/>
            </a:ext>
          </a:extLst>
        </xdr:cNvPr>
        <xdr:cNvSpPr/>
      </xdr:nvSpPr>
      <xdr:spPr>
        <a:xfrm>
          <a:off x="11487150" y="13994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24764</xdr:rowOff>
    </xdr:from>
    <xdr:to>
      <xdr:col>71</xdr:col>
      <xdr:colOff>177800</xdr:colOff>
      <xdr:row>81</xdr:row>
      <xdr:rowOff>160020</xdr:rowOff>
    </xdr:to>
    <xdr:cxnSp macro="">
      <xdr:nvCxnSpPr>
        <xdr:cNvPr id="574" name="直線コネクタ 573">
          <a:extLst>
            <a:ext uri="{FF2B5EF4-FFF2-40B4-BE49-F238E27FC236}">
              <a16:creationId xmlns:a16="http://schemas.microsoft.com/office/drawing/2014/main" id="{0AF772D7-DFD8-468E-97E4-1CB0032371AD}"/>
            </a:ext>
          </a:extLst>
        </xdr:cNvPr>
        <xdr:cNvCxnSpPr/>
      </xdr:nvCxnSpPr>
      <xdr:spPr>
        <a:xfrm flipV="1">
          <a:off x="11541760" y="13908404"/>
          <a:ext cx="805180" cy="1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575" name="n_1aveValue【消防施設】&#10;有形固定資産減価償却率">
          <a:extLst>
            <a:ext uri="{FF2B5EF4-FFF2-40B4-BE49-F238E27FC236}">
              <a16:creationId xmlns:a16="http://schemas.microsoft.com/office/drawing/2014/main" id="{EFF6768E-AC12-4E03-9C72-F8B1A23B6A30}"/>
            </a:ext>
          </a:extLst>
        </xdr:cNvPr>
        <xdr:cNvSpPr txBox="1"/>
      </xdr:nvSpPr>
      <xdr:spPr>
        <a:xfrm>
          <a:off x="1373823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576" name="n_2aveValue【消防施設】&#10;有形固定資産減価償却率">
          <a:extLst>
            <a:ext uri="{FF2B5EF4-FFF2-40B4-BE49-F238E27FC236}">
              <a16:creationId xmlns:a16="http://schemas.microsoft.com/office/drawing/2014/main" id="{B581BD61-F2EE-4C02-8BF8-108297DC6C7A}"/>
            </a:ext>
          </a:extLst>
        </xdr:cNvPr>
        <xdr:cNvSpPr txBox="1"/>
      </xdr:nvSpPr>
      <xdr:spPr>
        <a:xfrm>
          <a:off x="12957184" y="1376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577" name="n_3aveValue【消防施設】&#10;有形固定資産減価償却率">
          <a:extLst>
            <a:ext uri="{FF2B5EF4-FFF2-40B4-BE49-F238E27FC236}">
              <a16:creationId xmlns:a16="http://schemas.microsoft.com/office/drawing/2014/main" id="{342CD6F1-2D97-410B-A7BE-9FF0B4AF3E3C}"/>
            </a:ext>
          </a:extLst>
        </xdr:cNvPr>
        <xdr:cNvSpPr txBox="1"/>
      </xdr:nvSpPr>
      <xdr:spPr>
        <a:xfrm>
          <a:off x="1217105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578" name="n_4aveValue【消防施設】&#10;有形固定資産減価償却率">
          <a:extLst>
            <a:ext uri="{FF2B5EF4-FFF2-40B4-BE49-F238E27FC236}">
              <a16:creationId xmlns:a16="http://schemas.microsoft.com/office/drawing/2014/main" id="{D821D712-E0D6-44AE-8B6F-9758168A4CB1}"/>
            </a:ext>
          </a:extLst>
        </xdr:cNvPr>
        <xdr:cNvSpPr txBox="1"/>
      </xdr:nvSpPr>
      <xdr:spPr>
        <a:xfrm>
          <a:off x="113544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139082</xdr:rowOff>
    </xdr:from>
    <xdr:ext cx="405111" cy="259045"/>
    <xdr:sp macro="" textlink="">
      <xdr:nvSpPr>
        <xdr:cNvPr id="579" name="n_1mainValue【消防施設】&#10;有形固定資産減価償却率">
          <a:extLst>
            <a:ext uri="{FF2B5EF4-FFF2-40B4-BE49-F238E27FC236}">
              <a16:creationId xmlns:a16="http://schemas.microsoft.com/office/drawing/2014/main" id="{D1727570-BF3A-426D-BA0E-2017DCD2F429}"/>
            </a:ext>
          </a:extLst>
        </xdr:cNvPr>
        <xdr:cNvSpPr txBox="1"/>
      </xdr:nvSpPr>
      <xdr:spPr>
        <a:xfrm>
          <a:off x="1373823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580" name="n_2mainValue【消防施設】&#10;有形固定資産減価償却率">
          <a:extLst>
            <a:ext uri="{FF2B5EF4-FFF2-40B4-BE49-F238E27FC236}">
              <a16:creationId xmlns:a16="http://schemas.microsoft.com/office/drawing/2014/main" id="{1B49A322-9502-4E8A-B05C-595FDAC0FFC6}"/>
            </a:ext>
          </a:extLst>
        </xdr:cNvPr>
        <xdr:cNvSpPr txBox="1"/>
      </xdr:nvSpPr>
      <xdr:spPr>
        <a:xfrm>
          <a:off x="12957184" y="1415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92091</xdr:rowOff>
    </xdr:from>
    <xdr:ext cx="405111" cy="259045"/>
    <xdr:sp macro="" textlink="">
      <xdr:nvSpPr>
        <xdr:cNvPr id="581" name="n_3mainValue【消防施設】&#10;有形固定資産減価償却率">
          <a:extLst>
            <a:ext uri="{FF2B5EF4-FFF2-40B4-BE49-F238E27FC236}">
              <a16:creationId xmlns:a16="http://schemas.microsoft.com/office/drawing/2014/main" id="{AC2EFD52-0C82-4280-9C9D-FA7B2CC1FA53}"/>
            </a:ext>
          </a:extLst>
        </xdr:cNvPr>
        <xdr:cNvSpPr txBox="1"/>
      </xdr:nvSpPr>
      <xdr:spPr>
        <a:xfrm>
          <a:off x="12171054" y="1364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55897</xdr:rowOff>
    </xdr:from>
    <xdr:ext cx="405111" cy="259045"/>
    <xdr:sp macro="" textlink="">
      <xdr:nvSpPr>
        <xdr:cNvPr id="582" name="n_4mainValue【消防施設】&#10;有形固定資産減価償却率">
          <a:extLst>
            <a:ext uri="{FF2B5EF4-FFF2-40B4-BE49-F238E27FC236}">
              <a16:creationId xmlns:a16="http://schemas.microsoft.com/office/drawing/2014/main" id="{3560B733-01DE-43AB-822B-3E0336DD5F55}"/>
            </a:ext>
          </a:extLst>
        </xdr:cNvPr>
        <xdr:cNvSpPr txBox="1"/>
      </xdr:nvSpPr>
      <xdr:spPr>
        <a:xfrm>
          <a:off x="113544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9639B760-53B8-4AAC-9D51-7C5B6F411A0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D1D255A0-9F73-4CD2-9D23-906929BBB1C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CA9AFBE6-D4E1-4469-A39B-6A6BED84F617}"/>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B33F78C6-57D3-4D40-9426-225B03637C1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3D883B97-1CFE-4C3C-A89F-57952035F03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20D0E533-E797-4913-BAAA-565404D7C558}"/>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5B345DE7-8957-457E-BEB9-6B5557D8AEB1}"/>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FE2CD650-B6A8-4150-92C8-BE4AF356B15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B6497093-892F-4525-84B1-7FBEE7DFB0D8}"/>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D8EAD8DD-8409-4089-9A75-41908BA2AC42}"/>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5EE6A078-534E-4F3C-BCD5-AF4420A26B86}"/>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6E778813-FD3C-4220-B447-27FD820A2904}"/>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62BFA366-63E1-4A65-AE62-0387CADB342C}"/>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9EE11276-B3D7-4E19-BD46-4481FE2BE36E}"/>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E7860A12-5202-47B8-88B4-62D51E79D43B}"/>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778374D-1210-473A-82DF-EB8E12D752AA}"/>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65EF5EF5-6E16-441E-AA4F-1CC30FCBFF92}"/>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727B55DB-EF16-40DD-BFF3-9240D5CAF395}"/>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517EC541-D354-4F2F-8834-C2A2DE049931}"/>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D84B9F9-E05C-4BDE-A030-926BA38D59E2}"/>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C26C67A6-E8A6-4604-8B24-F431C26D7DF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E00EEDA9-9DB5-4775-BE99-A684EA8BD2D4}"/>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8E5B5633-F269-46A9-A4E5-1304CB95E8C5}"/>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606" name="直線コネクタ 605">
          <a:extLst>
            <a:ext uri="{FF2B5EF4-FFF2-40B4-BE49-F238E27FC236}">
              <a16:creationId xmlns:a16="http://schemas.microsoft.com/office/drawing/2014/main" id="{BDFDF4DA-9CAB-4240-8329-FA7219BE6EC1}"/>
            </a:ext>
          </a:extLst>
        </xdr:cNvPr>
        <xdr:cNvCxnSpPr/>
      </xdr:nvCxnSpPr>
      <xdr:spPr>
        <a:xfrm flipV="1">
          <a:off x="19947254" y="13544549"/>
          <a:ext cx="0" cy="130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07" name="【消防施設】&#10;一人当たり面積最小値テキスト">
          <a:extLst>
            <a:ext uri="{FF2B5EF4-FFF2-40B4-BE49-F238E27FC236}">
              <a16:creationId xmlns:a16="http://schemas.microsoft.com/office/drawing/2014/main" id="{E537E0CA-9FF8-407C-B753-0F5646A77D52}"/>
            </a:ext>
          </a:extLst>
        </xdr:cNvPr>
        <xdr:cNvSpPr txBox="1"/>
      </xdr:nvSpPr>
      <xdr:spPr>
        <a:xfrm>
          <a:off x="1998599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08" name="直線コネクタ 607">
          <a:extLst>
            <a:ext uri="{FF2B5EF4-FFF2-40B4-BE49-F238E27FC236}">
              <a16:creationId xmlns:a16="http://schemas.microsoft.com/office/drawing/2014/main" id="{9C429CC1-1F46-4E63-B8DD-DFA58B7136F6}"/>
            </a:ext>
          </a:extLst>
        </xdr:cNvPr>
        <xdr:cNvCxnSpPr/>
      </xdr:nvCxnSpPr>
      <xdr:spPr>
        <a:xfrm>
          <a:off x="19885660" y="1484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609" name="【消防施設】&#10;一人当たり面積最大値テキスト">
          <a:extLst>
            <a:ext uri="{FF2B5EF4-FFF2-40B4-BE49-F238E27FC236}">
              <a16:creationId xmlns:a16="http://schemas.microsoft.com/office/drawing/2014/main" id="{1C91A5EA-53A8-485B-B48E-A1E57E69951D}"/>
            </a:ext>
          </a:extLst>
        </xdr:cNvPr>
        <xdr:cNvSpPr txBox="1"/>
      </xdr:nvSpPr>
      <xdr:spPr>
        <a:xfrm>
          <a:off x="1998599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610" name="直線コネクタ 609">
          <a:extLst>
            <a:ext uri="{FF2B5EF4-FFF2-40B4-BE49-F238E27FC236}">
              <a16:creationId xmlns:a16="http://schemas.microsoft.com/office/drawing/2014/main" id="{AE2E91D1-0975-4A81-80E7-C0AC57658C1A}"/>
            </a:ext>
          </a:extLst>
        </xdr:cNvPr>
        <xdr:cNvCxnSpPr/>
      </xdr:nvCxnSpPr>
      <xdr:spPr>
        <a:xfrm>
          <a:off x="19885660" y="135445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611" name="【消防施設】&#10;一人当たり面積平均値テキスト">
          <a:extLst>
            <a:ext uri="{FF2B5EF4-FFF2-40B4-BE49-F238E27FC236}">
              <a16:creationId xmlns:a16="http://schemas.microsoft.com/office/drawing/2014/main" id="{540F16EA-ED76-4BD4-84A6-3339BE178286}"/>
            </a:ext>
          </a:extLst>
        </xdr:cNvPr>
        <xdr:cNvSpPr txBox="1"/>
      </xdr:nvSpPr>
      <xdr:spPr>
        <a:xfrm>
          <a:off x="19985990" y="1459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12" name="フローチャート: 判断 611">
          <a:extLst>
            <a:ext uri="{FF2B5EF4-FFF2-40B4-BE49-F238E27FC236}">
              <a16:creationId xmlns:a16="http://schemas.microsoft.com/office/drawing/2014/main" id="{521A71C2-CC64-4531-93B1-A634ED0D17AD}"/>
            </a:ext>
          </a:extLst>
        </xdr:cNvPr>
        <xdr:cNvSpPr/>
      </xdr:nvSpPr>
      <xdr:spPr>
        <a:xfrm>
          <a:off x="19904710" y="14619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613" name="フローチャート: 判断 612">
          <a:extLst>
            <a:ext uri="{FF2B5EF4-FFF2-40B4-BE49-F238E27FC236}">
              <a16:creationId xmlns:a16="http://schemas.microsoft.com/office/drawing/2014/main" id="{D5E27B29-FD77-47F0-850B-B30346F0D8D0}"/>
            </a:ext>
          </a:extLst>
        </xdr:cNvPr>
        <xdr:cNvSpPr/>
      </xdr:nvSpPr>
      <xdr:spPr>
        <a:xfrm>
          <a:off x="19161760" y="14627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614" name="フローチャート: 判断 613">
          <a:extLst>
            <a:ext uri="{FF2B5EF4-FFF2-40B4-BE49-F238E27FC236}">
              <a16:creationId xmlns:a16="http://schemas.microsoft.com/office/drawing/2014/main" id="{E28CC2C6-4CEA-4E98-B11B-3ABE1417037D}"/>
            </a:ext>
          </a:extLst>
        </xdr:cNvPr>
        <xdr:cNvSpPr/>
      </xdr:nvSpPr>
      <xdr:spPr>
        <a:xfrm>
          <a:off x="18345150" y="146310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615" name="フローチャート: 判断 614">
          <a:extLst>
            <a:ext uri="{FF2B5EF4-FFF2-40B4-BE49-F238E27FC236}">
              <a16:creationId xmlns:a16="http://schemas.microsoft.com/office/drawing/2014/main" id="{BCFBB224-9321-43AE-83F2-28F9677DC6DD}"/>
            </a:ext>
          </a:extLst>
        </xdr:cNvPr>
        <xdr:cNvSpPr/>
      </xdr:nvSpPr>
      <xdr:spPr>
        <a:xfrm>
          <a:off x="17547590" y="1453197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616" name="フローチャート: 判断 615">
          <a:extLst>
            <a:ext uri="{FF2B5EF4-FFF2-40B4-BE49-F238E27FC236}">
              <a16:creationId xmlns:a16="http://schemas.microsoft.com/office/drawing/2014/main" id="{80624A1C-4CB1-4F9F-BB14-709E3C8309CD}"/>
            </a:ext>
          </a:extLst>
        </xdr:cNvPr>
        <xdr:cNvSpPr/>
      </xdr:nvSpPr>
      <xdr:spPr>
        <a:xfrm>
          <a:off x="16761460" y="14547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84B5B8E-F6DF-4EBB-8A05-31CDF409187C}"/>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73D1795-CD07-4583-B5DC-294BA4E6F4E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5B7F2338-3A98-4FD8-A3A9-A08619E625D5}"/>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0581371-70DA-4489-94B0-B309E9C80598}"/>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5B0E432-67BC-4685-A790-2E6747F70CBA}"/>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622" name="楕円 621">
          <a:extLst>
            <a:ext uri="{FF2B5EF4-FFF2-40B4-BE49-F238E27FC236}">
              <a16:creationId xmlns:a16="http://schemas.microsoft.com/office/drawing/2014/main" id="{01D6EC72-44B3-41DC-9964-1DB3DA4974EA}"/>
            </a:ext>
          </a:extLst>
        </xdr:cNvPr>
        <xdr:cNvSpPr/>
      </xdr:nvSpPr>
      <xdr:spPr>
        <a:xfrm>
          <a:off x="19904710" y="144900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109238</xdr:rowOff>
    </xdr:from>
    <xdr:ext cx="469744" cy="259045"/>
    <xdr:sp macro="" textlink="">
      <xdr:nvSpPr>
        <xdr:cNvPr id="623" name="【消防施設】&#10;一人当たり面積該当値テキスト">
          <a:extLst>
            <a:ext uri="{FF2B5EF4-FFF2-40B4-BE49-F238E27FC236}">
              <a16:creationId xmlns:a16="http://schemas.microsoft.com/office/drawing/2014/main" id="{137AB1D2-AA6C-421C-9D92-3CCEE7D4766D}"/>
            </a:ext>
          </a:extLst>
        </xdr:cNvPr>
        <xdr:cNvSpPr txBox="1"/>
      </xdr:nvSpPr>
      <xdr:spPr>
        <a:xfrm>
          <a:off x="19985990" y="1433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109220</xdr:rowOff>
    </xdr:from>
    <xdr:to>
      <xdr:col>112</xdr:col>
      <xdr:colOff>38100</xdr:colOff>
      <xdr:row>85</xdr:row>
      <xdr:rowOff>39370</xdr:rowOff>
    </xdr:to>
    <xdr:sp macro="" textlink="">
      <xdr:nvSpPr>
        <xdr:cNvPr id="624" name="楕円 623">
          <a:extLst>
            <a:ext uri="{FF2B5EF4-FFF2-40B4-BE49-F238E27FC236}">
              <a16:creationId xmlns:a16="http://schemas.microsoft.com/office/drawing/2014/main" id="{7AE3D3F3-C363-4567-9DF9-4FC84F5E31B5}"/>
            </a:ext>
          </a:extLst>
        </xdr:cNvPr>
        <xdr:cNvSpPr/>
      </xdr:nvSpPr>
      <xdr:spPr>
        <a:xfrm>
          <a:off x="19161760" y="145091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137161</xdr:rowOff>
    </xdr:from>
    <xdr:to>
      <xdr:col>116</xdr:col>
      <xdr:colOff>63500</xdr:colOff>
      <xdr:row>84</xdr:row>
      <xdr:rowOff>160020</xdr:rowOff>
    </xdr:to>
    <xdr:cxnSp macro="">
      <xdr:nvCxnSpPr>
        <xdr:cNvPr id="625" name="直線コネクタ 624">
          <a:extLst>
            <a:ext uri="{FF2B5EF4-FFF2-40B4-BE49-F238E27FC236}">
              <a16:creationId xmlns:a16="http://schemas.microsoft.com/office/drawing/2014/main" id="{C88EB1B5-6237-48B8-B8E0-A8AB9E9C990F}"/>
            </a:ext>
          </a:extLst>
        </xdr:cNvPr>
        <xdr:cNvCxnSpPr/>
      </xdr:nvCxnSpPr>
      <xdr:spPr>
        <a:xfrm flipV="1">
          <a:off x="19204940" y="14535151"/>
          <a:ext cx="74295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114936</xdr:rowOff>
    </xdr:from>
    <xdr:to>
      <xdr:col>107</xdr:col>
      <xdr:colOff>101600</xdr:colOff>
      <xdr:row>85</xdr:row>
      <xdr:rowOff>45086</xdr:rowOff>
    </xdr:to>
    <xdr:sp macro="" textlink="">
      <xdr:nvSpPr>
        <xdr:cNvPr id="626" name="楕円 625">
          <a:extLst>
            <a:ext uri="{FF2B5EF4-FFF2-40B4-BE49-F238E27FC236}">
              <a16:creationId xmlns:a16="http://schemas.microsoft.com/office/drawing/2014/main" id="{2BFD480A-1A4C-45EA-9B75-4C7E6F661B65}"/>
            </a:ext>
          </a:extLst>
        </xdr:cNvPr>
        <xdr:cNvSpPr/>
      </xdr:nvSpPr>
      <xdr:spPr>
        <a:xfrm>
          <a:off x="18345150" y="145167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160020</xdr:rowOff>
    </xdr:from>
    <xdr:to>
      <xdr:col>111</xdr:col>
      <xdr:colOff>177800</xdr:colOff>
      <xdr:row>84</xdr:row>
      <xdr:rowOff>165736</xdr:rowOff>
    </xdr:to>
    <xdr:cxnSp macro="">
      <xdr:nvCxnSpPr>
        <xdr:cNvPr id="627" name="直線コネクタ 626">
          <a:extLst>
            <a:ext uri="{FF2B5EF4-FFF2-40B4-BE49-F238E27FC236}">
              <a16:creationId xmlns:a16="http://schemas.microsoft.com/office/drawing/2014/main" id="{3A226AF4-A4D9-431F-81F6-89C5E8503FE6}"/>
            </a:ext>
          </a:extLst>
        </xdr:cNvPr>
        <xdr:cNvCxnSpPr/>
      </xdr:nvCxnSpPr>
      <xdr:spPr>
        <a:xfrm flipV="1">
          <a:off x="18399760" y="14563725"/>
          <a:ext cx="80518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118745</xdr:rowOff>
    </xdr:from>
    <xdr:to>
      <xdr:col>102</xdr:col>
      <xdr:colOff>165100</xdr:colOff>
      <xdr:row>85</xdr:row>
      <xdr:rowOff>48895</xdr:rowOff>
    </xdr:to>
    <xdr:sp macro="" textlink="">
      <xdr:nvSpPr>
        <xdr:cNvPr id="628" name="楕円 627">
          <a:extLst>
            <a:ext uri="{FF2B5EF4-FFF2-40B4-BE49-F238E27FC236}">
              <a16:creationId xmlns:a16="http://schemas.microsoft.com/office/drawing/2014/main" id="{F766E387-8BDC-4696-A2C7-4D7E82C30ED0}"/>
            </a:ext>
          </a:extLst>
        </xdr:cNvPr>
        <xdr:cNvSpPr/>
      </xdr:nvSpPr>
      <xdr:spPr>
        <a:xfrm>
          <a:off x="17547590" y="145224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165736</xdr:rowOff>
    </xdr:from>
    <xdr:to>
      <xdr:col>107</xdr:col>
      <xdr:colOff>50800</xdr:colOff>
      <xdr:row>84</xdr:row>
      <xdr:rowOff>169545</xdr:rowOff>
    </xdr:to>
    <xdr:cxnSp macro="">
      <xdr:nvCxnSpPr>
        <xdr:cNvPr id="629" name="直線コネクタ 628">
          <a:extLst>
            <a:ext uri="{FF2B5EF4-FFF2-40B4-BE49-F238E27FC236}">
              <a16:creationId xmlns:a16="http://schemas.microsoft.com/office/drawing/2014/main" id="{B19F0459-BF5C-40D0-94EB-6BABE4B8CF36}"/>
            </a:ext>
          </a:extLst>
        </xdr:cNvPr>
        <xdr:cNvCxnSpPr/>
      </xdr:nvCxnSpPr>
      <xdr:spPr>
        <a:xfrm flipV="1">
          <a:off x="17602200" y="14571346"/>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120650</xdr:rowOff>
    </xdr:from>
    <xdr:to>
      <xdr:col>98</xdr:col>
      <xdr:colOff>38100</xdr:colOff>
      <xdr:row>85</xdr:row>
      <xdr:rowOff>50800</xdr:rowOff>
    </xdr:to>
    <xdr:sp macro="" textlink="">
      <xdr:nvSpPr>
        <xdr:cNvPr id="630" name="楕円 629">
          <a:extLst>
            <a:ext uri="{FF2B5EF4-FFF2-40B4-BE49-F238E27FC236}">
              <a16:creationId xmlns:a16="http://schemas.microsoft.com/office/drawing/2014/main" id="{4DD4928B-00A7-4080-8AB5-0125ADC8F027}"/>
            </a:ext>
          </a:extLst>
        </xdr:cNvPr>
        <xdr:cNvSpPr/>
      </xdr:nvSpPr>
      <xdr:spPr>
        <a:xfrm>
          <a:off x="16761460" y="145243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169545</xdr:rowOff>
    </xdr:from>
    <xdr:to>
      <xdr:col>102</xdr:col>
      <xdr:colOff>114300</xdr:colOff>
      <xdr:row>85</xdr:row>
      <xdr:rowOff>0</xdr:rowOff>
    </xdr:to>
    <xdr:cxnSp macro="">
      <xdr:nvCxnSpPr>
        <xdr:cNvPr id="631" name="直線コネクタ 630">
          <a:extLst>
            <a:ext uri="{FF2B5EF4-FFF2-40B4-BE49-F238E27FC236}">
              <a16:creationId xmlns:a16="http://schemas.microsoft.com/office/drawing/2014/main" id="{CC4A7E87-F63B-4C7F-B9E9-4EB7035AEE5C}"/>
            </a:ext>
          </a:extLst>
        </xdr:cNvPr>
        <xdr:cNvCxnSpPr/>
      </xdr:nvCxnSpPr>
      <xdr:spPr>
        <a:xfrm flipV="1">
          <a:off x="16804640" y="1457515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632" name="n_1aveValue【消防施設】&#10;一人当たり面積">
          <a:extLst>
            <a:ext uri="{FF2B5EF4-FFF2-40B4-BE49-F238E27FC236}">
              <a16:creationId xmlns:a16="http://schemas.microsoft.com/office/drawing/2014/main" id="{F72693F5-AED4-48A5-8E5B-4C2B92208308}"/>
            </a:ext>
          </a:extLst>
        </xdr:cNvPr>
        <xdr:cNvSpPr txBox="1"/>
      </xdr:nvSpPr>
      <xdr:spPr>
        <a:xfrm>
          <a:off x="18982132" y="147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633" name="n_2aveValue【消防施設】&#10;一人当たり面積">
          <a:extLst>
            <a:ext uri="{FF2B5EF4-FFF2-40B4-BE49-F238E27FC236}">
              <a16:creationId xmlns:a16="http://schemas.microsoft.com/office/drawing/2014/main" id="{7621AA39-0D8E-4FA3-BBDC-AD10B2D6BF04}"/>
            </a:ext>
          </a:extLst>
        </xdr:cNvPr>
        <xdr:cNvSpPr txBox="1"/>
      </xdr:nvSpPr>
      <xdr:spPr>
        <a:xfrm>
          <a:off x="18182032"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55263</xdr:rowOff>
    </xdr:from>
    <xdr:ext cx="469744" cy="259045"/>
    <xdr:sp macro="" textlink="">
      <xdr:nvSpPr>
        <xdr:cNvPr id="634" name="n_3aveValue【消防施設】&#10;一人当たり面積">
          <a:extLst>
            <a:ext uri="{FF2B5EF4-FFF2-40B4-BE49-F238E27FC236}">
              <a16:creationId xmlns:a16="http://schemas.microsoft.com/office/drawing/2014/main" id="{44A0C0DD-FA32-485B-9984-2A60D3255738}"/>
            </a:ext>
          </a:extLst>
        </xdr:cNvPr>
        <xdr:cNvSpPr txBox="1"/>
      </xdr:nvSpPr>
      <xdr:spPr>
        <a:xfrm>
          <a:off x="17384472" y="146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635" name="n_4aveValue【消防施設】&#10;一人当たり面積">
          <a:extLst>
            <a:ext uri="{FF2B5EF4-FFF2-40B4-BE49-F238E27FC236}">
              <a16:creationId xmlns:a16="http://schemas.microsoft.com/office/drawing/2014/main" id="{F774E3C7-60CD-4E1D-A43F-92AC5CF1A3F1}"/>
            </a:ext>
          </a:extLst>
        </xdr:cNvPr>
        <xdr:cNvSpPr txBox="1"/>
      </xdr:nvSpPr>
      <xdr:spPr>
        <a:xfrm>
          <a:off x="16588817" y="146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55897</xdr:rowOff>
    </xdr:from>
    <xdr:ext cx="469744" cy="259045"/>
    <xdr:sp macro="" textlink="">
      <xdr:nvSpPr>
        <xdr:cNvPr id="636" name="n_1mainValue【消防施設】&#10;一人当たり面積">
          <a:extLst>
            <a:ext uri="{FF2B5EF4-FFF2-40B4-BE49-F238E27FC236}">
              <a16:creationId xmlns:a16="http://schemas.microsoft.com/office/drawing/2014/main" id="{468854EB-6C0F-441D-A76A-16EDFCECF6DB}"/>
            </a:ext>
          </a:extLst>
        </xdr:cNvPr>
        <xdr:cNvSpPr txBox="1"/>
      </xdr:nvSpPr>
      <xdr:spPr>
        <a:xfrm>
          <a:off x="18982132"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61613</xdr:rowOff>
    </xdr:from>
    <xdr:ext cx="469744" cy="259045"/>
    <xdr:sp macro="" textlink="">
      <xdr:nvSpPr>
        <xdr:cNvPr id="637" name="n_2mainValue【消防施設】&#10;一人当たり面積">
          <a:extLst>
            <a:ext uri="{FF2B5EF4-FFF2-40B4-BE49-F238E27FC236}">
              <a16:creationId xmlns:a16="http://schemas.microsoft.com/office/drawing/2014/main" id="{2C3801E6-AA3B-499B-AB99-11D0FD1C2801}"/>
            </a:ext>
          </a:extLst>
        </xdr:cNvPr>
        <xdr:cNvSpPr txBox="1"/>
      </xdr:nvSpPr>
      <xdr:spPr>
        <a:xfrm>
          <a:off x="18182032" y="1428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65422</xdr:rowOff>
    </xdr:from>
    <xdr:ext cx="469744" cy="259045"/>
    <xdr:sp macro="" textlink="">
      <xdr:nvSpPr>
        <xdr:cNvPr id="638" name="n_3mainValue【消防施設】&#10;一人当たり面積">
          <a:extLst>
            <a:ext uri="{FF2B5EF4-FFF2-40B4-BE49-F238E27FC236}">
              <a16:creationId xmlns:a16="http://schemas.microsoft.com/office/drawing/2014/main" id="{7EC45E0F-2272-472A-AC1A-4926E42D558E}"/>
            </a:ext>
          </a:extLst>
        </xdr:cNvPr>
        <xdr:cNvSpPr txBox="1"/>
      </xdr:nvSpPr>
      <xdr:spPr>
        <a:xfrm>
          <a:off x="17384472" y="1429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67327</xdr:rowOff>
    </xdr:from>
    <xdr:ext cx="469744" cy="259045"/>
    <xdr:sp macro="" textlink="">
      <xdr:nvSpPr>
        <xdr:cNvPr id="639" name="n_4mainValue【消防施設】&#10;一人当たり面積">
          <a:extLst>
            <a:ext uri="{FF2B5EF4-FFF2-40B4-BE49-F238E27FC236}">
              <a16:creationId xmlns:a16="http://schemas.microsoft.com/office/drawing/2014/main" id="{F5E65013-970D-4A0C-A04A-0576766BA871}"/>
            </a:ext>
          </a:extLst>
        </xdr:cNvPr>
        <xdr:cNvSpPr txBox="1"/>
      </xdr:nvSpPr>
      <xdr:spPr>
        <a:xfrm>
          <a:off x="16588817" y="142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4DB3D15-714F-4033-912A-90C456F47A9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E1FB69A0-FCEB-4A36-96D2-9ED36E1C314A}"/>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FD655DFA-763D-4F8E-B75C-1DA154E5510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72ED51DB-81DB-4C8D-B842-AE3CA3A859C7}"/>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E3D3EEFC-1DD9-4CDF-8ADB-17E77BFF93D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FA815B07-B5F7-427C-A728-3551CC0FEF9E}"/>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5DCA84C6-1307-4050-B749-7BF7F32A61F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D8FB0429-9718-4453-85AF-E508C963C63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D2E062F8-CDED-4320-AA43-E3832865279E}"/>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209191E4-06FD-411B-B239-3978BAEEEA29}"/>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44843BB8-7DEA-4BB2-A8D1-419BA158743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68A44D1E-F433-43DB-8983-461E92873794}"/>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F563B82C-9D60-4F15-991E-7DEA60B6D5A6}"/>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26A719C8-8D71-4B72-9D3A-1EF9EB163E28}"/>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4ADC1A21-5D67-4008-8D30-5E2D1BF123C0}"/>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877625D1-EF7F-44F2-8080-21629AFAEC1F}"/>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185B0275-372F-4ECE-8072-EB411B97B23F}"/>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EE3D39F2-4B5A-4179-8562-489A09CED205}"/>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7E7BF389-3F1C-44BF-BDFF-9716D9516842}"/>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72AAED63-1DC0-4710-9E49-53F90A9ABAE0}"/>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919ADDB6-9A77-4D7C-B601-EDD473B56EAA}"/>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1D4AA64A-7E36-4687-92B6-8AB2429C1B56}"/>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13C22218-2D74-4DD3-87B8-93AB6987F9D1}"/>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393DD3C8-A644-4E7D-9FE6-DB9D0FD30A91}"/>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7ED61439-C310-4DF7-AEFF-6D2398333666}"/>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665" name="直線コネクタ 664">
          <a:extLst>
            <a:ext uri="{FF2B5EF4-FFF2-40B4-BE49-F238E27FC236}">
              <a16:creationId xmlns:a16="http://schemas.microsoft.com/office/drawing/2014/main" id="{191C7CF7-5089-4D7E-B3C2-AF1E6AD22393}"/>
            </a:ext>
          </a:extLst>
        </xdr:cNvPr>
        <xdr:cNvCxnSpPr/>
      </xdr:nvCxnSpPr>
      <xdr:spPr>
        <a:xfrm flipV="1">
          <a:off x="14703424" y="17175208"/>
          <a:ext cx="0" cy="1492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666" name="【庁舎】&#10;有形固定資産減価償却率最小値テキスト">
          <a:extLst>
            <a:ext uri="{FF2B5EF4-FFF2-40B4-BE49-F238E27FC236}">
              <a16:creationId xmlns:a16="http://schemas.microsoft.com/office/drawing/2014/main" id="{33EDE5D5-950B-462C-BE9E-EB4F44D871D6}"/>
            </a:ext>
          </a:extLst>
        </xdr:cNvPr>
        <xdr:cNvSpPr txBox="1"/>
      </xdr:nvSpPr>
      <xdr:spPr>
        <a:xfrm>
          <a:off x="1474216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667" name="直線コネクタ 666">
          <a:extLst>
            <a:ext uri="{FF2B5EF4-FFF2-40B4-BE49-F238E27FC236}">
              <a16:creationId xmlns:a16="http://schemas.microsoft.com/office/drawing/2014/main" id="{FC570D40-631B-4386-BD38-74BCCC24AEE6}"/>
            </a:ext>
          </a:extLst>
        </xdr:cNvPr>
        <xdr:cNvCxnSpPr/>
      </xdr:nvCxnSpPr>
      <xdr:spPr>
        <a:xfrm>
          <a:off x="14611350" y="18667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8" name="【庁舎】&#10;有形固定資産減価償却率最大値テキスト">
          <a:extLst>
            <a:ext uri="{FF2B5EF4-FFF2-40B4-BE49-F238E27FC236}">
              <a16:creationId xmlns:a16="http://schemas.microsoft.com/office/drawing/2014/main" id="{7FAE122F-8A1C-4DCD-BFA4-2830DDFE30EA}"/>
            </a:ext>
          </a:extLst>
        </xdr:cNvPr>
        <xdr:cNvSpPr txBox="1"/>
      </xdr:nvSpPr>
      <xdr:spPr>
        <a:xfrm>
          <a:off x="1474216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69" name="直線コネクタ 668">
          <a:extLst>
            <a:ext uri="{FF2B5EF4-FFF2-40B4-BE49-F238E27FC236}">
              <a16:creationId xmlns:a16="http://schemas.microsoft.com/office/drawing/2014/main" id="{7D4D3E0A-81C9-4F3E-AD5A-7E5C0ED6A308}"/>
            </a:ext>
          </a:extLst>
        </xdr:cNvPr>
        <xdr:cNvCxnSpPr/>
      </xdr:nvCxnSpPr>
      <xdr:spPr>
        <a:xfrm>
          <a:off x="14611350" y="17175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670" name="【庁舎】&#10;有形固定資産減価償却率平均値テキスト">
          <a:extLst>
            <a:ext uri="{FF2B5EF4-FFF2-40B4-BE49-F238E27FC236}">
              <a16:creationId xmlns:a16="http://schemas.microsoft.com/office/drawing/2014/main" id="{A6A5683E-DBAD-46C3-949E-0739D5EBFC87}"/>
            </a:ext>
          </a:extLst>
        </xdr:cNvPr>
        <xdr:cNvSpPr txBox="1"/>
      </xdr:nvSpPr>
      <xdr:spPr>
        <a:xfrm>
          <a:off x="14742160" y="17620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671" name="フローチャート: 判断 670">
          <a:extLst>
            <a:ext uri="{FF2B5EF4-FFF2-40B4-BE49-F238E27FC236}">
              <a16:creationId xmlns:a16="http://schemas.microsoft.com/office/drawing/2014/main" id="{39A8DA34-7EBB-4D76-9B44-A673A3CA211F}"/>
            </a:ext>
          </a:extLst>
        </xdr:cNvPr>
        <xdr:cNvSpPr/>
      </xdr:nvSpPr>
      <xdr:spPr>
        <a:xfrm>
          <a:off x="14649450" y="177729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672" name="フローチャート: 判断 671">
          <a:extLst>
            <a:ext uri="{FF2B5EF4-FFF2-40B4-BE49-F238E27FC236}">
              <a16:creationId xmlns:a16="http://schemas.microsoft.com/office/drawing/2014/main" id="{F57405F3-170B-476A-867F-0DBED29DA63E}"/>
            </a:ext>
          </a:extLst>
        </xdr:cNvPr>
        <xdr:cNvSpPr/>
      </xdr:nvSpPr>
      <xdr:spPr>
        <a:xfrm>
          <a:off x="13887450" y="177644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673" name="フローチャート: 判断 672">
          <a:extLst>
            <a:ext uri="{FF2B5EF4-FFF2-40B4-BE49-F238E27FC236}">
              <a16:creationId xmlns:a16="http://schemas.microsoft.com/office/drawing/2014/main" id="{E9719B75-B52C-4066-8780-A8B475AF493C}"/>
            </a:ext>
          </a:extLst>
        </xdr:cNvPr>
        <xdr:cNvSpPr/>
      </xdr:nvSpPr>
      <xdr:spPr>
        <a:xfrm>
          <a:off x="13089890" y="1774543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674" name="フローチャート: 判断 673">
          <a:extLst>
            <a:ext uri="{FF2B5EF4-FFF2-40B4-BE49-F238E27FC236}">
              <a16:creationId xmlns:a16="http://schemas.microsoft.com/office/drawing/2014/main" id="{B047C9F5-17DF-4D1C-97E5-3968692106C1}"/>
            </a:ext>
          </a:extLst>
        </xdr:cNvPr>
        <xdr:cNvSpPr/>
      </xdr:nvSpPr>
      <xdr:spPr>
        <a:xfrm>
          <a:off x="12303760" y="1787089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75" name="フローチャート: 判断 674">
          <a:extLst>
            <a:ext uri="{FF2B5EF4-FFF2-40B4-BE49-F238E27FC236}">
              <a16:creationId xmlns:a16="http://schemas.microsoft.com/office/drawing/2014/main" id="{C9AFC0FB-E59D-42BF-94A0-7A6A4F5074F2}"/>
            </a:ext>
          </a:extLst>
        </xdr:cNvPr>
        <xdr:cNvSpPr/>
      </xdr:nvSpPr>
      <xdr:spPr>
        <a:xfrm>
          <a:off x="11487150" y="178809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98A6955-F032-4DAD-B669-FB418E1B6A36}"/>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0533F97-4967-4268-80F5-0B149EA7A674}"/>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B162D00-F42A-4943-93AC-A98B47568E54}"/>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D5A48C4-97FD-4576-A537-5DD379459C3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A7DC6B4-2E2E-4BA4-BF5E-37414573EAB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22134</xdr:rowOff>
    </xdr:from>
    <xdr:to>
      <xdr:col>85</xdr:col>
      <xdr:colOff>177800</xdr:colOff>
      <xdr:row>106</xdr:row>
      <xdr:rowOff>123734</xdr:rowOff>
    </xdr:to>
    <xdr:sp macro="" textlink="">
      <xdr:nvSpPr>
        <xdr:cNvPr id="681" name="楕円 680">
          <a:extLst>
            <a:ext uri="{FF2B5EF4-FFF2-40B4-BE49-F238E27FC236}">
              <a16:creationId xmlns:a16="http://schemas.microsoft.com/office/drawing/2014/main" id="{82925354-5B3A-4DA8-AA27-265B2AC0FC8B}"/>
            </a:ext>
          </a:extLst>
        </xdr:cNvPr>
        <xdr:cNvSpPr/>
      </xdr:nvSpPr>
      <xdr:spPr>
        <a:xfrm>
          <a:off x="14649450" y="1819202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561</xdr:rowOff>
    </xdr:from>
    <xdr:ext cx="405111" cy="259045"/>
    <xdr:sp macro="" textlink="">
      <xdr:nvSpPr>
        <xdr:cNvPr id="682" name="【庁舎】&#10;有形固定資産減価償却率該当値テキスト">
          <a:extLst>
            <a:ext uri="{FF2B5EF4-FFF2-40B4-BE49-F238E27FC236}">
              <a16:creationId xmlns:a16="http://schemas.microsoft.com/office/drawing/2014/main" id="{CE9A00E8-8C28-4A9B-BCDB-839FD49089D3}"/>
            </a:ext>
          </a:extLst>
        </xdr:cNvPr>
        <xdr:cNvSpPr txBox="1"/>
      </xdr:nvSpPr>
      <xdr:spPr>
        <a:xfrm>
          <a:off x="1474216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125005</xdr:rowOff>
    </xdr:from>
    <xdr:to>
      <xdr:col>81</xdr:col>
      <xdr:colOff>101600</xdr:colOff>
      <xdr:row>107</xdr:row>
      <xdr:rowOff>55155</xdr:rowOff>
    </xdr:to>
    <xdr:sp macro="" textlink="">
      <xdr:nvSpPr>
        <xdr:cNvPr id="683" name="楕円 682">
          <a:extLst>
            <a:ext uri="{FF2B5EF4-FFF2-40B4-BE49-F238E27FC236}">
              <a16:creationId xmlns:a16="http://schemas.microsoft.com/office/drawing/2014/main" id="{5B37E9C2-7376-42AF-8568-F0A78653A9F1}"/>
            </a:ext>
          </a:extLst>
        </xdr:cNvPr>
        <xdr:cNvSpPr/>
      </xdr:nvSpPr>
      <xdr:spPr>
        <a:xfrm>
          <a:off x="13887450" y="183006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72934</xdr:rowOff>
    </xdr:from>
    <xdr:to>
      <xdr:col>85</xdr:col>
      <xdr:colOff>127000</xdr:colOff>
      <xdr:row>107</xdr:row>
      <xdr:rowOff>4355</xdr:rowOff>
    </xdr:to>
    <xdr:cxnSp macro="">
      <xdr:nvCxnSpPr>
        <xdr:cNvPr id="684" name="直線コネクタ 683">
          <a:extLst>
            <a:ext uri="{FF2B5EF4-FFF2-40B4-BE49-F238E27FC236}">
              <a16:creationId xmlns:a16="http://schemas.microsoft.com/office/drawing/2014/main" id="{AD21208F-2434-44AC-85D8-F1DA7755848E}"/>
            </a:ext>
          </a:extLst>
        </xdr:cNvPr>
        <xdr:cNvCxnSpPr/>
      </xdr:nvCxnSpPr>
      <xdr:spPr>
        <a:xfrm flipV="1">
          <a:off x="13942060" y="18246634"/>
          <a:ext cx="762000" cy="10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102144</xdr:rowOff>
    </xdr:from>
    <xdr:to>
      <xdr:col>76</xdr:col>
      <xdr:colOff>165100</xdr:colOff>
      <xdr:row>107</xdr:row>
      <xdr:rowOff>32294</xdr:rowOff>
    </xdr:to>
    <xdr:sp macro="" textlink="">
      <xdr:nvSpPr>
        <xdr:cNvPr id="685" name="楕円 684">
          <a:extLst>
            <a:ext uri="{FF2B5EF4-FFF2-40B4-BE49-F238E27FC236}">
              <a16:creationId xmlns:a16="http://schemas.microsoft.com/office/drawing/2014/main" id="{26DE9D16-A117-49CD-A9B4-9B5F346301E4}"/>
            </a:ext>
          </a:extLst>
        </xdr:cNvPr>
        <xdr:cNvSpPr/>
      </xdr:nvSpPr>
      <xdr:spPr>
        <a:xfrm>
          <a:off x="13089890" y="1827203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152944</xdr:rowOff>
    </xdr:from>
    <xdr:to>
      <xdr:col>81</xdr:col>
      <xdr:colOff>50800</xdr:colOff>
      <xdr:row>107</xdr:row>
      <xdr:rowOff>4355</xdr:rowOff>
    </xdr:to>
    <xdr:cxnSp macro="">
      <xdr:nvCxnSpPr>
        <xdr:cNvPr id="686" name="直線コネクタ 685">
          <a:extLst>
            <a:ext uri="{FF2B5EF4-FFF2-40B4-BE49-F238E27FC236}">
              <a16:creationId xmlns:a16="http://schemas.microsoft.com/office/drawing/2014/main" id="{F5715A81-4C31-4BB9-8960-95D906A9112C}"/>
            </a:ext>
          </a:extLst>
        </xdr:cNvPr>
        <xdr:cNvCxnSpPr/>
      </xdr:nvCxnSpPr>
      <xdr:spPr>
        <a:xfrm>
          <a:off x="13144500" y="18326644"/>
          <a:ext cx="79756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125005</xdr:rowOff>
    </xdr:from>
    <xdr:to>
      <xdr:col>72</xdr:col>
      <xdr:colOff>38100</xdr:colOff>
      <xdr:row>107</xdr:row>
      <xdr:rowOff>55155</xdr:rowOff>
    </xdr:to>
    <xdr:sp macro="" textlink="">
      <xdr:nvSpPr>
        <xdr:cNvPr id="687" name="楕円 686">
          <a:extLst>
            <a:ext uri="{FF2B5EF4-FFF2-40B4-BE49-F238E27FC236}">
              <a16:creationId xmlns:a16="http://schemas.microsoft.com/office/drawing/2014/main" id="{ED380A53-844F-493A-86BE-A935A46E889F}"/>
            </a:ext>
          </a:extLst>
        </xdr:cNvPr>
        <xdr:cNvSpPr/>
      </xdr:nvSpPr>
      <xdr:spPr>
        <a:xfrm>
          <a:off x="12303760" y="183006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152944</xdr:rowOff>
    </xdr:from>
    <xdr:to>
      <xdr:col>76</xdr:col>
      <xdr:colOff>114300</xdr:colOff>
      <xdr:row>107</xdr:row>
      <xdr:rowOff>4355</xdr:rowOff>
    </xdr:to>
    <xdr:cxnSp macro="">
      <xdr:nvCxnSpPr>
        <xdr:cNvPr id="688" name="直線コネクタ 687">
          <a:extLst>
            <a:ext uri="{FF2B5EF4-FFF2-40B4-BE49-F238E27FC236}">
              <a16:creationId xmlns:a16="http://schemas.microsoft.com/office/drawing/2014/main" id="{E6829CEB-E6BF-46DA-B9BD-988D2E03D119}"/>
            </a:ext>
          </a:extLst>
        </xdr:cNvPr>
        <xdr:cNvCxnSpPr/>
      </xdr:nvCxnSpPr>
      <xdr:spPr>
        <a:xfrm flipV="1">
          <a:off x="12346940" y="18326644"/>
          <a:ext cx="79756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92348</xdr:rowOff>
    </xdr:from>
    <xdr:to>
      <xdr:col>67</xdr:col>
      <xdr:colOff>101600</xdr:colOff>
      <xdr:row>107</xdr:row>
      <xdr:rowOff>22498</xdr:rowOff>
    </xdr:to>
    <xdr:sp macro="" textlink="">
      <xdr:nvSpPr>
        <xdr:cNvPr id="689" name="楕円 688">
          <a:extLst>
            <a:ext uri="{FF2B5EF4-FFF2-40B4-BE49-F238E27FC236}">
              <a16:creationId xmlns:a16="http://schemas.microsoft.com/office/drawing/2014/main" id="{AF010F94-FF9E-49C1-A6EE-BEBD321624BF}"/>
            </a:ext>
          </a:extLst>
        </xdr:cNvPr>
        <xdr:cNvSpPr/>
      </xdr:nvSpPr>
      <xdr:spPr>
        <a:xfrm>
          <a:off x="11487150" y="1826985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143148</xdr:rowOff>
    </xdr:from>
    <xdr:to>
      <xdr:col>71</xdr:col>
      <xdr:colOff>177800</xdr:colOff>
      <xdr:row>107</xdr:row>
      <xdr:rowOff>4355</xdr:rowOff>
    </xdr:to>
    <xdr:cxnSp macro="">
      <xdr:nvCxnSpPr>
        <xdr:cNvPr id="690" name="直線コネクタ 689">
          <a:extLst>
            <a:ext uri="{FF2B5EF4-FFF2-40B4-BE49-F238E27FC236}">
              <a16:creationId xmlns:a16="http://schemas.microsoft.com/office/drawing/2014/main" id="{6ECF4F05-943F-4163-880A-8DA382B45E75}"/>
            </a:ext>
          </a:extLst>
        </xdr:cNvPr>
        <xdr:cNvCxnSpPr/>
      </xdr:nvCxnSpPr>
      <xdr:spPr>
        <a:xfrm>
          <a:off x="11541760" y="18314943"/>
          <a:ext cx="80518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691" name="n_1aveValue【庁舎】&#10;有形固定資産減価償却率">
          <a:extLst>
            <a:ext uri="{FF2B5EF4-FFF2-40B4-BE49-F238E27FC236}">
              <a16:creationId xmlns:a16="http://schemas.microsoft.com/office/drawing/2014/main" id="{5C46D440-3351-4DBA-8820-86BE6CCCCF70}"/>
            </a:ext>
          </a:extLst>
        </xdr:cNvPr>
        <xdr:cNvSpPr txBox="1"/>
      </xdr:nvSpPr>
      <xdr:spPr>
        <a:xfrm>
          <a:off x="13738234" y="1754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692" name="n_2aveValue【庁舎】&#10;有形固定資産減価償却率">
          <a:extLst>
            <a:ext uri="{FF2B5EF4-FFF2-40B4-BE49-F238E27FC236}">
              <a16:creationId xmlns:a16="http://schemas.microsoft.com/office/drawing/2014/main" id="{833CFCCD-5452-4B94-AFED-D8087E234717}"/>
            </a:ext>
          </a:extLst>
        </xdr:cNvPr>
        <xdr:cNvSpPr txBox="1"/>
      </xdr:nvSpPr>
      <xdr:spPr>
        <a:xfrm>
          <a:off x="12957184" y="175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693" name="n_3aveValue【庁舎】&#10;有形固定資産減価償却率">
          <a:extLst>
            <a:ext uri="{FF2B5EF4-FFF2-40B4-BE49-F238E27FC236}">
              <a16:creationId xmlns:a16="http://schemas.microsoft.com/office/drawing/2014/main" id="{BA789724-BF3F-429E-BF99-CE7F3D9244F9}"/>
            </a:ext>
          </a:extLst>
        </xdr:cNvPr>
        <xdr:cNvSpPr txBox="1"/>
      </xdr:nvSpPr>
      <xdr:spPr>
        <a:xfrm>
          <a:off x="12171054" y="176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94" name="n_4aveValue【庁舎】&#10;有形固定資産減価償却率">
          <a:extLst>
            <a:ext uri="{FF2B5EF4-FFF2-40B4-BE49-F238E27FC236}">
              <a16:creationId xmlns:a16="http://schemas.microsoft.com/office/drawing/2014/main" id="{72171EBA-221D-4B4C-ACE8-F569D8DCB3C7}"/>
            </a:ext>
          </a:extLst>
        </xdr:cNvPr>
        <xdr:cNvSpPr txBox="1"/>
      </xdr:nvSpPr>
      <xdr:spPr>
        <a:xfrm>
          <a:off x="113544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46282</xdr:rowOff>
    </xdr:from>
    <xdr:ext cx="405111" cy="259045"/>
    <xdr:sp macro="" textlink="">
      <xdr:nvSpPr>
        <xdr:cNvPr id="695" name="n_1mainValue【庁舎】&#10;有形固定資産減価償却率">
          <a:extLst>
            <a:ext uri="{FF2B5EF4-FFF2-40B4-BE49-F238E27FC236}">
              <a16:creationId xmlns:a16="http://schemas.microsoft.com/office/drawing/2014/main" id="{D60473A4-3771-49A6-A41B-2CB9E7C7ACF2}"/>
            </a:ext>
          </a:extLst>
        </xdr:cNvPr>
        <xdr:cNvSpPr txBox="1"/>
      </xdr:nvSpPr>
      <xdr:spPr>
        <a:xfrm>
          <a:off x="13738234" y="1839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23421</xdr:rowOff>
    </xdr:from>
    <xdr:ext cx="405111" cy="259045"/>
    <xdr:sp macro="" textlink="">
      <xdr:nvSpPr>
        <xdr:cNvPr id="696" name="n_2mainValue【庁舎】&#10;有形固定資産減価償却率">
          <a:extLst>
            <a:ext uri="{FF2B5EF4-FFF2-40B4-BE49-F238E27FC236}">
              <a16:creationId xmlns:a16="http://schemas.microsoft.com/office/drawing/2014/main" id="{22A2F86E-B1A7-4A85-9F5C-0C1C49D476E1}"/>
            </a:ext>
          </a:extLst>
        </xdr:cNvPr>
        <xdr:cNvSpPr txBox="1"/>
      </xdr:nvSpPr>
      <xdr:spPr>
        <a:xfrm>
          <a:off x="12957184" y="1836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46282</xdr:rowOff>
    </xdr:from>
    <xdr:ext cx="405111" cy="259045"/>
    <xdr:sp macro="" textlink="">
      <xdr:nvSpPr>
        <xdr:cNvPr id="697" name="n_3mainValue【庁舎】&#10;有形固定資産減価償却率">
          <a:extLst>
            <a:ext uri="{FF2B5EF4-FFF2-40B4-BE49-F238E27FC236}">
              <a16:creationId xmlns:a16="http://schemas.microsoft.com/office/drawing/2014/main" id="{9D8C17C2-881B-4776-B8A3-4C575D10615A}"/>
            </a:ext>
          </a:extLst>
        </xdr:cNvPr>
        <xdr:cNvSpPr txBox="1"/>
      </xdr:nvSpPr>
      <xdr:spPr>
        <a:xfrm>
          <a:off x="12171054" y="1839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13625</xdr:rowOff>
    </xdr:from>
    <xdr:ext cx="405111" cy="259045"/>
    <xdr:sp macro="" textlink="">
      <xdr:nvSpPr>
        <xdr:cNvPr id="698" name="n_4mainValue【庁舎】&#10;有形固定資産減価償却率">
          <a:extLst>
            <a:ext uri="{FF2B5EF4-FFF2-40B4-BE49-F238E27FC236}">
              <a16:creationId xmlns:a16="http://schemas.microsoft.com/office/drawing/2014/main" id="{2E929937-19D0-4623-9EA6-A013D392E453}"/>
            </a:ext>
          </a:extLst>
        </xdr:cNvPr>
        <xdr:cNvSpPr txBox="1"/>
      </xdr:nvSpPr>
      <xdr:spPr>
        <a:xfrm>
          <a:off x="11354444" y="1836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A50AE041-9BDD-4CCD-BA30-37CC598C8682}"/>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A4135E4A-D5A9-4947-B99F-29A419E0E8C2}"/>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2E581D72-8F46-4A23-AEC4-8D77D9D65DFD}"/>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970300D4-3C14-4F57-84AD-3BEA5E748A95}"/>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FB0E9DCD-7643-4722-B71E-20787FB1018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229AE5A4-EB5D-4C34-9697-28E10E941107}"/>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71C5C14F-9571-4861-B8DD-29C40D399B6D}"/>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32592FE6-4025-4A86-970F-F08DBDC1C46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64CF9B48-F69E-41B3-9612-F69B283BC35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69DDE479-AA90-414B-A6E3-C32BE5A381D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A8F877B2-C1A7-4AE1-B677-7A33347ABFBE}"/>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6533A790-2318-4B2D-AA0C-027ED02C3166}"/>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FCC573E2-5D0A-4040-B75C-572D88C7F58D}"/>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D50CE227-3847-4837-8328-07C437C2DA05}"/>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0BA1FDD5-3318-4ADB-BAA8-22209765437B}"/>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0EEBA284-C686-4E0A-9055-1FA4544BCA91}"/>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F6E57A1E-C8A7-4EFB-A41B-0420DC1D7BFB}"/>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9CD0890E-A4FF-477A-A466-06D68C5E78F4}"/>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A726710B-3912-48B1-AAA1-CCC4CE76CC48}"/>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7577FC24-5155-4982-9710-08623F5008AB}"/>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7DDF7D59-50CB-4C61-8C28-1CE337D1D773}"/>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40164D1E-67AE-4B6E-9043-79563C48E1D6}"/>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40EC74A6-C181-4F9B-9B4B-949B8F162C0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B57DA5DF-4937-4B3B-9D25-282DCA2003F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9A3A5BF0-DF71-4AF8-93AB-B576284BF51F}"/>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724" name="直線コネクタ 723">
          <a:extLst>
            <a:ext uri="{FF2B5EF4-FFF2-40B4-BE49-F238E27FC236}">
              <a16:creationId xmlns:a16="http://schemas.microsoft.com/office/drawing/2014/main" id="{A763392E-DF6E-41DB-9053-ACF73BF0AD7F}"/>
            </a:ext>
          </a:extLst>
        </xdr:cNvPr>
        <xdr:cNvCxnSpPr/>
      </xdr:nvCxnSpPr>
      <xdr:spPr>
        <a:xfrm flipV="1">
          <a:off x="19947254" y="16988790"/>
          <a:ext cx="0" cy="1602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725" name="【庁舎】&#10;一人当たり面積最小値テキスト">
          <a:extLst>
            <a:ext uri="{FF2B5EF4-FFF2-40B4-BE49-F238E27FC236}">
              <a16:creationId xmlns:a16="http://schemas.microsoft.com/office/drawing/2014/main" id="{2591D474-7722-4534-B696-475A26CE8B89}"/>
            </a:ext>
          </a:extLst>
        </xdr:cNvPr>
        <xdr:cNvSpPr txBox="1"/>
      </xdr:nvSpPr>
      <xdr:spPr>
        <a:xfrm>
          <a:off x="1998599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726" name="直線コネクタ 725">
          <a:extLst>
            <a:ext uri="{FF2B5EF4-FFF2-40B4-BE49-F238E27FC236}">
              <a16:creationId xmlns:a16="http://schemas.microsoft.com/office/drawing/2014/main" id="{5B4ADB4C-4C30-4388-922E-4D8E2F8FE1DD}"/>
            </a:ext>
          </a:extLst>
        </xdr:cNvPr>
        <xdr:cNvCxnSpPr/>
      </xdr:nvCxnSpPr>
      <xdr:spPr>
        <a:xfrm>
          <a:off x="19885660" y="18591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27" name="【庁舎】&#10;一人当たり面積最大値テキスト">
          <a:extLst>
            <a:ext uri="{FF2B5EF4-FFF2-40B4-BE49-F238E27FC236}">
              <a16:creationId xmlns:a16="http://schemas.microsoft.com/office/drawing/2014/main" id="{AB610032-3360-4D75-A2DC-CD800B64E9E1}"/>
            </a:ext>
          </a:extLst>
        </xdr:cNvPr>
        <xdr:cNvSpPr txBox="1"/>
      </xdr:nvSpPr>
      <xdr:spPr>
        <a:xfrm>
          <a:off x="19985990" y="167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28" name="直線コネクタ 727">
          <a:extLst>
            <a:ext uri="{FF2B5EF4-FFF2-40B4-BE49-F238E27FC236}">
              <a16:creationId xmlns:a16="http://schemas.microsoft.com/office/drawing/2014/main" id="{DCE7769C-2617-4B7B-BC61-01F934C52383}"/>
            </a:ext>
          </a:extLst>
        </xdr:cNvPr>
        <xdr:cNvCxnSpPr/>
      </xdr:nvCxnSpPr>
      <xdr:spPr>
        <a:xfrm>
          <a:off x="1988566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729" name="【庁舎】&#10;一人当たり面積平均値テキスト">
          <a:extLst>
            <a:ext uri="{FF2B5EF4-FFF2-40B4-BE49-F238E27FC236}">
              <a16:creationId xmlns:a16="http://schemas.microsoft.com/office/drawing/2014/main" id="{A7D237F1-700D-4ED8-B75C-437600137A4D}"/>
            </a:ext>
          </a:extLst>
        </xdr:cNvPr>
        <xdr:cNvSpPr txBox="1"/>
      </xdr:nvSpPr>
      <xdr:spPr>
        <a:xfrm>
          <a:off x="19985990" y="1802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730" name="フローチャート: 判断 729">
          <a:extLst>
            <a:ext uri="{FF2B5EF4-FFF2-40B4-BE49-F238E27FC236}">
              <a16:creationId xmlns:a16="http://schemas.microsoft.com/office/drawing/2014/main" id="{9C0D49E3-38B8-4299-8F38-39D6BF979B0F}"/>
            </a:ext>
          </a:extLst>
        </xdr:cNvPr>
        <xdr:cNvSpPr/>
      </xdr:nvSpPr>
      <xdr:spPr>
        <a:xfrm>
          <a:off x="19904710" y="1817977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31" name="フローチャート: 判断 730">
          <a:extLst>
            <a:ext uri="{FF2B5EF4-FFF2-40B4-BE49-F238E27FC236}">
              <a16:creationId xmlns:a16="http://schemas.microsoft.com/office/drawing/2014/main" id="{9758C39A-F6DB-486C-A2E9-92232BA008B3}"/>
            </a:ext>
          </a:extLst>
        </xdr:cNvPr>
        <xdr:cNvSpPr/>
      </xdr:nvSpPr>
      <xdr:spPr>
        <a:xfrm>
          <a:off x="19161760" y="1818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732" name="フローチャート: 判断 731">
          <a:extLst>
            <a:ext uri="{FF2B5EF4-FFF2-40B4-BE49-F238E27FC236}">
              <a16:creationId xmlns:a16="http://schemas.microsoft.com/office/drawing/2014/main" id="{976B164F-6C0B-44C3-9BA4-B20DFD90F577}"/>
            </a:ext>
          </a:extLst>
        </xdr:cNvPr>
        <xdr:cNvSpPr/>
      </xdr:nvSpPr>
      <xdr:spPr>
        <a:xfrm>
          <a:off x="18345150" y="182004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733" name="フローチャート: 判断 732">
          <a:extLst>
            <a:ext uri="{FF2B5EF4-FFF2-40B4-BE49-F238E27FC236}">
              <a16:creationId xmlns:a16="http://schemas.microsoft.com/office/drawing/2014/main" id="{1BCE2CE6-4F62-4960-9E5C-4B508C358C99}"/>
            </a:ext>
          </a:extLst>
        </xdr:cNvPr>
        <xdr:cNvSpPr/>
      </xdr:nvSpPr>
      <xdr:spPr>
        <a:xfrm>
          <a:off x="17547590" y="1805976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34" name="フローチャート: 判断 733">
          <a:extLst>
            <a:ext uri="{FF2B5EF4-FFF2-40B4-BE49-F238E27FC236}">
              <a16:creationId xmlns:a16="http://schemas.microsoft.com/office/drawing/2014/main" id="{25E6D1E5-400E-42E2-B305-4A7418EA01DA}"/>
            </a:ext>
          </a:extLst>
        </xdr:cNvPr>
        <xdr:cNvSpPr/>
      </xdr:nvSpPr>
      <xdr:spPr>
        <a:xfrm>
          <a:off x="16761460" y="180592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92CF552-1845-4FEE-92CC-AD962B1310E2}"/>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E2509CF-5DF1-4640-8C3B-E36F69BDF726}"/>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7D75037-9DF4-4DE1-B95F-D9D698833AE9}"/>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F56DDE7-A4EB-4171-8BDE-A78C03E113B7}"/>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8E4585D-8B8E-4FB1-BEAA-DE37BC22CEE0}"/>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740" name="楕円 739">
          <a:extLst>
            <a:ext uri="{FF2B5EF4-FFF2-40B4-BE49-F238E27FC236}">
              <a16:creationId xmlns:a16="http://schemas.microsoft.com/office/drawing/2014/main" id="{1BE4C125-A8A1-4090-9904-2B947551BD85}"/>
            </a:ext>
          </a:extLst>
        </xdr:cNvPr>
        <xdr:cNvSpPr/>
      </xdr:nvSpPr>
      <xdr:spPr>
        <a:xfrm>
          <a:off x="19904710" y="183512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154050</xdr:rowOff>
    </xdr:from>
    <xdr:ext cx="469744" cy="259045"/>
    <xdr:sp macro="" textlink="">
      <xdr:nvSpPr>
        <xdr:cNvPr id="741" name="【庁舎】&#10;一人当たり面積該当値テキスト">
          <a:extLst>
            <a:ext uri="{FF2B5EF4-FFF2-40B4-BE49-F238E27FC236}">
              <a16:creationId xmlns:a16="http://schemas.microsoft.com/office/drawing/2014/main" id="{39E40B81-2B85-41DC-8670-B48D17EB20C9}"/>
            </a:ext>
          </a:extLst>
        </xdr:cNvPr>
        <xdr:cNvSpPr txBox="1"/>
      </xdr:nvSpPr>
      <xdr:spPr>
        <a:xfrm>
          <a:off x="1998599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111942</xdr:rowOff>
    </xdr:from>
    <xdr:to>
      <xdr:col>112</xdr:col>
      <xdr:colOff>38100</xdr:colOff>
      <xdr:row>107</xdr:row>
      <xdr:rowOff>42092</xdr:rowOff>
    </xdr:to>
    <xdr:sp macro="" textlink="">
      <xdr:nvSpPr>
        <xdr:cNvPr id="742" name="楕円 741">
          <a:extLst>
            <a:ext uri="{FF2B5EF4-FFF2-40B4-BE49-F238E27FC236}">
              <a16:creationId xmlns:a16="http://schemas.microsoft.com/office/drawing/2014/main" id="{060FDD97-1C45-484F-A4F8-59B9E9EC7982}"/>
            </a:ext>
          </a:extLst>
        </xdr:cNvPr>
        <xdr:cNvSpPr/>
      </xdr:nvSpPr>
      <xdr:spPr>
        <a:xfrm>
          <a:off x="19161760" y="182856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162742</xdr:rowOff>
    </xdr:from>
    <xdr:to>
      <xdr:col>116</xdr:col>
      <xdr:colOff>63500</xdr:colOff>
      <xdr:row>107</xdr:row>
      <xdr:rowOff>54973</xdr:rowOff>
    </xdr:to>
    <xdr:cxnSp macro="">
      <xdr:nvCxnSpPr>
        <xdr:cNvPr id="743" name="直線コネクタ 742">
          <a:extLst>
            <a:ext uri="{FF2B5EF4-FFF2-40B4-BE49-F238E27FC236}">
              <a16:creationId xmlns:a16="http://schemas.microsoft.com/office/drawing/2014/main" id="{6F45640A-26E2-4D00-8204-73233D8701A8}"/>
            </a:ext>
          </a:extLst>
        </xdr:cNvPr>
        <xdr:cNvCxnSpPr/>
      </xdr:nvCxnSpPr>
      <xdr:spPr>
        <a:xfrm>
          <a:off x="19204940" y="18338347"/>
          <a:ext cx="742950" cy="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44" name="楕円 743">
          <a:extLst>
            <a:ext uri="{FF2B5EF4-FFF2-40B4-BE49-F238E27FC236}">
              <a16:creationId xmlns:a16="http://schemas.microsoft.com/office/drawing/2014/main" id="{0688A926-5D54-4202-BA2E-D6DB4A802DDF}"/>
            </a:ext>
          </a:extLst>
        </xdr:cNvPr>
        <xdr:cNvSpPr/>
      </xdr:nvSpPr>
      <xdr:spPr>
        <a:xfrm>
          <a:off x="18345150" y="182957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162742</xdr:rowOff>
    </xdr:from>
    <xdr:to>
      <xdr:col>111</xdr:col>
      <xdr:colOff>177800</xdr:colOff>
      <xdr:row>106</xdr:row>
      <xdr:rowOff>170906</xdr:rowOff>
    </xdr:to>
    <xdr:cxnSp macro="">
      <xdr:nvCxnSpPr>
        <xdr:cNvPr id="745" name="直線コネクタ 744">
          <a:extLst>
            <a:ext uri="{FF2B5EF4-FFF2-40B4-BE49-F238E27FC236}">
              <a16:creationId xmlns:a16="http://schemas.microsoft.com/office/drawing/2014/main" id="{0FC7E4B9-F350-4337-9317-9B2B042675E4}"/>
            </a:ext>
          </a:extLst>
        </xdr:cNvPr>
        <xdr:cNvCxnSpPr/>
      </xdr:nvCxnSpPr>
      <xdr:spPr>
        <a:xfrm flipV="1">
          <a:off x="18399760" y="18338347"/>
          <a:ext cx="80518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125005</xdr:rowOff>
    </xdr:from>
    <xdr:to>
      <xdr:col>102</xdr:col>
      <xdr:colOff>165100</xdr:colOff>
      <xdr:row>107</xdr:row>
      <xdr:rowOff>55155</xdr:rowOff>
    </xdr:to>
    <xdr:sp macro="" textlink="">
      <xdr:nvSpPr>
        <xdr:cNvPr id="746" name="楕円 745">
          <a:extLst>
            <a:ext uri="{FF2B5EF4-FFF2-40B4-BE49-F238E27FC236}">
              <a16:creationId xmlns:a16="http://schemas.microsoft.com/office/drawing/2014/main" id="{EE0868BC-D6A7-44A6-AF86-95D7DA919554}"/>
            </a:ext>
          </a:extLst>
        </xdr:cNvPr>
        <xdr:cNvSpPr/>
      </xdr:nvSpPr>
      <xdr:spPr>
        <a:xfrm>
          <a:off x="17547590" y="183006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170906</xdr:rowOff>
    </xdr:from>
    <xdr:to>
      <xdr:col>107</xdr:col>
      <xdr:colOff>50800</xdr:colOff>
      <xdr:row>107</xdr:row>
      <xdr:rowOff>4355</xdr:rowOff>
    </xdr:to>
    <xdr:cxnSp macro="">
      <xdr:nvCxnSpPr>
        <xdr:cNvPr id="747" name="直線コネクタ 746">
          <a:extLst>
            <a:ext uri="{FF2B5EF4-FFF2-40B4-BE49-F238E27FC236}">
              <a16:creationId xmlns:a16="http://schemas.microsoft.com/office/drawing/2014/main" id="{0CA50A9C-207F-44F8-B8AE-817737300135}"/>
            </a:ext>
          </a:extLst>
        </xdr:cNvPr>
        <xdr:cNvCxnSpPr/>
      </xdr:nvCxnSpPr>
      <xdr:spPr>
        <a:xfrm flipV="1">
          <a:off x="17602200" y="18348416"/>
          <a:ext cx="79756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131536</xdr:rowOff>
    </xdr:from>
    <xdr:to>
      <xdr:col>98</xdr:col>
      <xdr:colOff>38100</xdr:colOff>
      <xdr:row>107</xdr:row>
      <xdr:rowOff>61686</xdr:rowOff>
    </xdr:to>
    <xdr:sp macro="" textlink="">
      <xdr:nvSpPr>
        <xdr:cNvPr id="748" name="楕円 747">
          <a:extLst>
            <a:ext uri="{FF2B5EF4-FFF2-40B4-BE49-F238E27FC236}">
              <a16:creationId xmlns:a16="http://schemas.microsoft.com/office/drawing/2014/main" id="{B7505A4C-2FC8-453B-B4DD-A099D07FD13E}"/>
            </a:ext>
          </a:extLst>
        </xdr:cNvPr>
        <xdr:cNvSpPr/>
      </xdr:nvSpPr>
      <xdr:spPr>
        <a:xfrm>
          <a:off x="16761460" y="1830904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4355</xdr:rowOff>
    </xdr:from>
    <xdr:to>
      <xdr:col>102</xdr:col>
      <xdr:colOff>114300</xdr:colOff>
      <xdr:row>107</xdr:row>
      <xdr:rowOff>10886</xdr:rowOff>
    </xdr:to>
    <xdr:cxnSp macro="">
      <xdr:nvCxnSpPr>
        <xdr:cNvPr id="749" name="直線コネクタ 748">
          <a:extLst>
            <a:ext uri="{FF2B5EF4-FFF2-40B4-BE49-F238E27FC236}">
              <a16:creationId xmlns:a16="http://schemas.microsoft.com/office/drawing/2014/main" id="{74099976-B29B-44EB-8AA4-C79EDC9F2016}"/>
            </a:ext>
          </a:extLst>
        </xdr:cNvPr>
        <xdr:cNvCxnSpPr/>
      </xdr:nvCxnSpPr>
      <xdr:spPr>
        <a:xfrm flipV="1">
          <a:off x="16804640" y="18351410"/>
          <a:ext cx="7975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50" name="n_1aveValue【庁舎】&#10;一人当たり面積">
          <a:extLst>
            <a:ext uri="{FF2B5EF4-FFF2-40B4-BE49-F238E27FC236}">
              <a16:creationId xmlns:a16="http://schemas.microsoft.com/office/drawing/2014/main" id="{1ECE51C3-DB61-480C-AA35-84E3B64E585E}"/>
            </a:ext>
          </a:extLst>
        </xdr:cNvPr>
        <xdr:cNvSpPr txBox="1"/>
      </xdr:nvSpPr>
      <xdr:spPr>
        <a:xfrm>
          <a:off x="18982132" y="1796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751" name="n_2aveValue【庁舎】&#10;一人当たり面積">
          <a:extLst>
            <a:ext uri="{FF2B5EF4-FFF2-40B4-BE49-F238E27FC236}">
              <a16:creationId xmlns:a16="http://schemas.microsoft.com/office/drawing/2014/main" id="{D0FD84B0-9640-4B43-A1C3-795DE91C472E}"/>
            </a:ext>
          </a:extLst>
        </xdr:cNvPr>
        <xdr:cNvSpPr txBox="1"/>
      </xdr:nvSpPr>
      <xdr:spPr>
        <a:xfrm>
          <a:off x="18182032" y="179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752" name="n_3aveValue【庁舎】&#10;一人当たり面積">
          <a:extLst>
            <a:ext uri="{FF2B5EF4-FFF2-40B4-BE49-F238E27FC236}">
              <a16:creationId xmlns:a16="http://schemas.microsoft.com/office/drawing/2014/main" id="{D5996106-940A-49D8-B077-9AEB8BBAC27D}"/>
            </a:ext>
          </a:extLst>
        </xdr:cNvPr>
        <xdr:cNvSpPr txBox="1"/>
      </xdr:nvSpPr>
      <xdr:spPr>
        <a:xfrm>
          <a:off x="17384472" y="1784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753" name="n_4aveValue【庁舎】&#10;一人当たり面積">
          <a:extLst>
            <a:ext uri="{FF2B5EF4-FFF2-40B4-BE49-F238E27FC236}">
              <a16:creationId xmlns:a16="http://schemas.microsoft.com/office/drawing/2014/main" id="{22F936DB-A645-412A-B053-13C3409234BF}"/>
            </a:ext>
          </a:extLst>
        </xdr:cNvPr>
        <xdr:cNvSpPr txBox="1"/>
      </xdr:nvSpPr>
      <xdr:spPr>
        <a:xfrm>
          <a:off x="16588817" y="1783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33219</xdr:rowOff>
    </xdr:from>
    <xdr:ext cx="469744" cy="259045"/>
    <xdr:sp macro="" textlink="">
      <xdr:nvSpPr>
        <xdr:cNvPr id="754" name="n_1mainValue【庁舎】&#10;一人当たり面積">
          <a:extLst>
            <a:ext uri="{FF2B5EF4-FFF2-40B4-BE49-F238E27FC236}">
              <a16:creationId xmlns:a16="http://schemas.microsoft.com/office/drawing/2014/main" id="{8F4BE78A-4C8C-4519-8531-4A3EA3EBC614}"/>
            </a:ext>
          </a:extLst>
        </xdr:cNvPr>
        <xdr:cNvSpPr txBox="1"/>
      </xdr:nvSpPr>
      <xdr:spPr>
        <a:xfrm>
          <a:off x="18982132" y="1837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55" name="n_2mainValue【庁舎】&#10;一人当たり面積">
          <a:extLst>
            <a:ext uri="{FF2B5EF4-FFF2-40B4-BE49-F238E27FC236}">
              <a16:creationId xmlns:a16="http://schemas.microsoft.com/office/drawing/2014/main" id="{F252FC95-9487-4738-874B-3B9C88F6306A}"/>
            </a:ext>
          </a:extLst>
        </xdr:cNvPr>
        <xdr:cNvSpPr txBox="1"/>
      </xdr:nvSpPr>
      <xdr:spPr>
        <a:xfrm>
          <a:off x="18182032"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46282</xdr:rowOff>
    </xdr:from>
    <xdr:ext cx="469744" cy="259045"/>
    <xdr:sp macro="" textlink="">
      <xdr:nvSpPr>
        <xdr:cNvPr id="756" name="n_3mainValue【庁舎】&#10;一人当たり面積">
          <a:extLst>
            <a:ext uri="{FF2B5EF4-FFF2-40B4-BE49-F238E27FC236}">
              <a16:creationId xmlns:a16="http://schemas.microsoft.com/office/drawing/2014/main" id="{71D68287-A3CF-441A-B682-2A7C9AD391BF}"/>
            </a:ext>
          </a:extLst>
        </xdr:cNvPr>
        <xdr:cNvSpPr txBox="1"/>
      </xdr:nvSpPr>
      <xdr:spPr>
        <a:xfrm>
          <a:off x="17384472" y="1839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52813</xdr:rowOff>
    </xdr:from>
    <xdr:ext cx="469744" cy="259045"/>
    <xdr:sp macro="" textlink="">
      <xdr:nvSpPr>
        <xdr:cNvPr id="757" name="n_4mainValue【庁舎】&#10;一人当たり面積">
          <a:extLst>
            <a:ext uri="{FF2B5EF4-FFF2-40B4-BE49-F238E27FC236}">
              <a16:creationId xmlns:a16="http://schemas.microsoft.com/office/drawing/2014/main" id="{BA6DDAD4-F1AE-4F19-80C8-33A7E7AB241A}"/>
            </a:ext>
          </a:extLst>
        </xdr:cNvPr>
        <xdr:cNvSpPr txBox="1"/>
      </xdr:nvSpPr>
      <xdr:spPr>
        <a:xfrm>
          <a:off x="16588817" y="184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3DAA2BE2-93AB-412D-9D5F-801BCC823BA5}"/>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C327D05B-A134-46A5-A3ED-F9EFF09B00F4}"/>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8F668948-8AEC-460F-A18E-09259643299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類似団体と比較して特に有形固定資産減価償却率の高い施設は庁舎である。</a:t>
          </a: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庁舎の有形固定資産減価償却率が前年度から</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ポイント低下したのは、３つある庁舎のうち岬庁舎について令和４年度に岬公民館との複合化を行い、既存施設の除却を令和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夷隅庁舎についても築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年以上経過しており、老朽化が顕著であるため令和７年度までに改修し、その後に既存施設の除却を行う。</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消防施設の有形固定資産減価償却率についても前年度から</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ポイント低下した。これは消防団再編成に伴い、順次、消防機庫の建て替え（令和５年度～令和８年度）を進めているためで、類似団体平均を下回ることとなった。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35,289
34,700
157.50
21,362,541
20,108,946
900,109
11,283,669
14,854,801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ポイント下回り、全国平均からは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ポイント下回っている。指数は昨年度と比較すると横ばいだが減少傾向にあり、急速に進んでいる少子高齢化や市内に中心となる産業がないことなどにより、財政基盤が弱くなっていることが要因である。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対策として、これまで取り組んできた施策を生かし、引き続き地域の魅力アップを図り、移住・定住者を増やしていく。また、企業誘致等により、働く場所の確保と産業の発展を図り、長期的な税収の確保につなげ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110672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40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110672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31949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6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類似団体平均、全国平均、千葉県平均を全て下回っている。前年度と比較して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ポイント減少したのは、分子である経常経費充当一般財源の増加（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ポイント）に対し、分母である経常一般財源の増加（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ポイント）が上回ったためである。増加の主な要因は高齢者保健福祉費や生活保護費の増による地方交付税の増加、固定資産税の増による地方税の増加などが主な要因である。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しかしながら、高齢化により扶助費等は増加傾向にあるので、一層の事業精査を行うなど経常経費の抑制に努めていく。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138684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7783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163068</xdr:rowOff>
    </xdr:from>
    <xdr:to>
      <xdr:col>19</xdr:col>
      <xdr:colOff>133350</xdr:colOff>
      <xdr:row>61</xdr:row>
      <xdr:rowOff>138684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7861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163068</xdr:rowOff>
    </xdr:from>
    <xdr:to>
      <xdr:col>15</xdr:col>
      <xdr:colOff>82550</xdr:colOff>
      <xdr:row>61</xdr:row>
      <xdr:rowOff>32512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7861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32512</xdr:rowOff>
    </xdr:from>
    <xdr:to>
      <xdr:col>11</xdr:col>
      <xdr:colOff>31750</xdr:colOff>
      <xdr:row>61</xdr:row>
      <xdr:rowOff>143510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9096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137939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87884</xdr:rowOff>
    </xdr:from>
    <xdr:to>
      <xdr:col>19</xdr:col>
      <xdr:colOff>184150</xdr:colOff>
      <xdr:row>62</xdr:row>
      <xdr:rowOff>18034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112268</xdr:rowOff>
    </xdr:from>
    <xdr:to>
      <xdr:col>15</xdr:col>
      <xdr:colOff>133350</xdr:colOff>
      <xdr:row>60</xdr:row>
      <xdr:rowOff>42418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52595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153162</xdr:rowOff>
    </xdr:from>
    <xdr:to>
      <xdr:col>11</xdr:col>
      <xdr:colOff>82550</xdr:colOff>
      <xdr:row>61</xdr:row>
      <xdr:rowOff>83312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93489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円増加している、類似団体平均に対しては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円上回っている。再任用職員や会計年度任用職員の報酬及び期末手当の増額による人件費の増加、ふるさと納税申込増に伴う記念品調達委託料の増による物件費の増加に加え、人口の減少が影響している。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多くの公共施設で老朽化が進んでいるため、公共施設の個別計画等に基づき、統廃合や長寿命化を図り、さらに経費の削減に取り組む必要がある。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91976</xdr:rowOff>
    </xdr:from>
    <xdr:to>
      <xdr:col>23</xdr:col>
      <xdr:colOff>133350</xdr:colOff>
      <xdr:row>81</xdr:row>
      <xdr:rowOff>147799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79426"/>
          <a:ext cx="838200" cy="5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52696</xdr:rowOff>
    </xdr:from>
    <xdr:to>
      <xdr:col>19</xdr:col>
      <xdr:colOff>133350</xdr:colOff>
      <xdr:row>81</xdr:row>
      <xdr:rowOff>91976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40146"/>
          <a:ext cx="889000" cy="3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50628</xdr:rowOff>
    </xdr:from>
    <xdr:to>
      <xdr:col>15</xdr:col>
      <xdr:colOff>82550</xdr:colOff>
      <xdr:row>81</xdr:row>
      <xdr:rowOff>52696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38078"/>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1305</xdr:rowOff>
    </xdr:from>
    <xdr:to>
      <xdr:col>11</xdr:col>
      <xdr:colOff>31750</xdr:colOff>
      <xdr:row>81</xdr:row>
      <xdr:rowOff>50628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88755"/>
          <a:ext cx="889000" cy="4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162727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96999</xdr:rowOff>
    </xdr:from>
    <xdr:to>
      <xdr:col>23</xdr:col>
      <xdr:colOff>184150</xdr:colOff>
      <xdr:row>82</xdr:row>
      <xdr:rowOff>27149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69076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5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41176</xdr:rowOff>
    </xdr:from>
    <xdr:to>
      <xdr:col>19</xdr:col>
      <xdr:colOff>184150</xdr:colOff>
      <xdr:row>81</xdr:row>
      <xdr:rowOff>142776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152953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97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1896</xdr:rowOff>
    </xdr:from>
    <xdr:to>
      <xdr:col>15</xdr:col>
      <xdr:colOff>133350</xdr:colOff>
      <xdr:row>81</xdr:row>
      <xdr:rowOff>103496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113673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171278</xdr:rowOff>
    </xdr:from>
    <xdr:to>
      <xdr:col>11</xdr:col>
      <xdr:colOff>82550</xdr:colOff>
      <xdr:row>81</xdr:row>
      <xdr:rowOff>101428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8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111605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5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121955</xdr:rowOff>
    </xdr:from>
    <xdr:to>
      <xdr:col>7</xdr:col>
      <xdr:colOff>31750</xdr:colOff>
      <xdr:row>81</xdr:row>
      <xdr:rowOff>52105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3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62282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0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ポイント、全国市平均より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ポイント高くなっている。今後も人事院勧告や千葉県人事委員会勧告を基本として適正な給与制度の確立を図っていく。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6739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49893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定員適正化計画を策定し、計画に掲げている削減数を上回る人数を削減してきたことにより、類似団体平均より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人少なくなっている。今後も引き続き事務事業の見直しや計画的な職員採用を行うなど、行政サービスを維持しながら、定員管理の適正化に努める。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59986</xdr:rowOff>
    </xdr:from>
    <xdr:to>
      <xdr:col>81</xdr:col>
      <xdr:colOff>44450</xdr:colOff>
      <xdr:row>60</xdr:row>
      <xdr:rowOff>64812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4698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55563</xdr:rowOff>
    </xdr:from>
    <xdr:to>
      <xdr:col>77</xdr:col>
      <xdr:colOff>44450</xdr:colOff>
      <xdr:row>60</xdr:row>
      <xdr:rowOff>59986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4256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50334</xdr:rowOff>
    </xdr:from>
    <xdr:to>
      <xdr:col>72</xdr:col>
      <xdr:colOff>203200</xdr:colOff>
      <xdr:row>60</xdr:row>
      <xdr:rowOff>55563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37334"/>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41084</xdr:rowOff>
    </xdr:from>
    <xdr:to>
      <xdr:col>68</xdr:col>
      <xdr:colOff>152400</xdr:colOff>
      <xdr:row>60</xdr:row>
      <xdr:rowOff>50334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28084"/>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148649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14012</xdr:rowOff>
    </xdr:from>
    <xdr:to>
      <xdr:col>81</xdr:col>
      <xdr:colOff>95250</xdr:colOff>
      <xdr:row>60</xdr:row>
      <xdr:rowOff>115612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30539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4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9186</xdr:rowOff>
    </xdr:from>
    <xdr:to>
      <xdr:col>77</xdr:col>
      <xdr:colOff>95250</xdr:colOff>
      <xdr:row>60</xdr:row>
      <xdr:rowOff>110786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120963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6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4763</xdr:rowOff>
    </xdr:from>
    <xdr:to>
      <xdr:col>73</xdr:col>
      <xdr:colOff>44450</xdr:colOff>
      <xdr:row>60</xdr:row>
      <xdr:rowOff>106363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170984</xdr:rowOff>
    </xdr:from>
    <xdr:to>
      <xdr:col>68</xdr:col>
      <xdr:colOff>203200</xdr:colOff>
      <xdr:row>60</xdr:row>
      <xdr:rowOff>101134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111311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102061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ポイント減少した。全国平均より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ポイント、千葉県平均より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ポイント高くなっているが、類似団体平均より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今後も夷隅庁舎整備事業など合併特例債を活用した事業を予定していることから実質公債費比率に注視しながら、計画的な地方債発行に努め、財政の健全化に努める。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605</xdr:rowOff>
    </xdr:from>
    <xdr:to>
      <xdr:col>81</xdr:col>
      <xdr:colOff>44450</xdr:colOff>
      <xdr:row>40</xdr:row>
      <xdr:rowOff>35076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586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69548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8930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69548</xdr:rowOff>
    </xdr:from>
    <xdr:to>
      <xdr:col>72</xdr:col>
      <xdr:colOff>203200</xdr:colOff>
      <xdr:row>40</xdr:row>
      <xdr:rowOff>104019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275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40</xdr:row>
      <xdr:rowOff>138491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620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137782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5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18748</xdr:rowOff>
    </xdr:from>
    <xdr:to>
      <xdr:col>73</xdr:col>
      <xdr:colOff>44450</xdr:colOff>
      <xdr:row>40</xdr:row>
      <xdr:rowOff>120348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130525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53219</xdr:rowOff>
    </xdr:from>
    <xdr:to>
      <xdr:col>68</xdr:col>
      <xdr:colOff>203200</xdr:colOff>
      <xdr:row>40</xdr:row>
      <xdr:rowOff>154819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地方債の現在高の減少やふるさと応援基金の積み立てによる充当可能基金の増加により、前年度と比較して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ポイント減少した。また将来負担比率は年々減少しており、類似団体平均を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今後も充当可能基金の増加に努め、地方債発行についても極力交付税措置の多い起債を選択し、財政の健全化に努める。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5987</xdr:rowOff>
    </xdr:from>
    <xdr:to>
      <xdr:col>81</xdr:col>
      <xdr:colOff>44450</xdr:colOff>
      <xdr:row>14</xdr:row>
      <xdr:rowOff>86421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40628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162214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86421</xdr:rowOff>
    </xdr:from>
    <xdr:to>
      <xdr:col>77</xdr:col>
      <xdr:colOff>44450</xdr:colOff>
      <xdr:row>15</xdr:row>
      <xdr:rowOff>3447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86721"/>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3447</xdr:rowOff>
    </xdr:from>
    <xdr:to>
      <xdr:col>72</xdr:col>
      <xdr:colOff>203200</xdr:colOff>
      <xdr:row>15</xdr:row>
      <xdr:rowOff>129842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75197"/>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129842</xdr:rowOff>
    </xdr:from>
    <xdr:to>
      <xdr:col>68</xdr:col>
      <xdr:colOff>152400</xdr:colOff>
      <xdr:row>15</xdr:row>
      <xdr:rowOff>171208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70159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169774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47914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27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35621</xdr:rowOff>
    </xdr:from>
    <xdr:to>
      <xdr:col>77</xdr:col>
      <xdr:colOff>95250</xdr:colOff>
      <xdr:row>14</xdr:row>
      <xdr:rowOff>137221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147398</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204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124097</xdr:rowOff>
    </xdr:from>
    <xdr:to>
      <xdr:col>73</xdr:col>
      <xdr:colOff>44450</xdr:colOff>
      <xdr:row>15</xdr:row>
      <xdr:rowOff>54247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64424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2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60735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35,289
34,700
157.50
21,362,541
20,108,946
900,109
11,283,669
14,854,801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ポイント増加したが全国平均、千葉県平均を下回っている。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ポイント上回っているため、今後も定員適正化計画に基づき、定員管理の適正化に取り組んでいく。さらに職員の人材育成にも取り組み、業務の効率化を図っていく。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357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ポイント、千葉県平均を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ポイント下回っている。ふるさと納税申込増に伴う記念品調達委託料の増加があったものの、分母である経常一般財源が増加したことにより、昨年度から増減なく横ばいとなっている。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しかしながら、今後は事務事業の効率化や情報化の推進により、業務委託等の物件費の増加が見込まれることから、委託内容の見直し等を十分に行い、比率の上昇を抑えていく。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8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48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09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全国平均、千葉県平均を全て下回っている。生活保護費や社会福祉費は増加傾向にあるが、住民税非課税世帯臨時特別給付金終了による減などの影響により、前年度より若干の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今後も事業精査や生活保護資格審査の厳格化、適正化を進めていくことで扶助費の適正化に努める。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105228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52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105228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54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54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72572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09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54428</xdr:rowOff>
    </xdr:from>
    <xdr:to>
      <xdr:col>20</xdr:col>
      <xdr:colOff>38100</xdr:colOff>
      <xdr:row>54</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166205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ポイント増加しており、主な要因は後期高齢者の医療給付の増により後期高齢者医療特別会計への繰出金が増加したことによるものである。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一層の高齢化が進むことから、後期高齢者医療特別会計や介護保険特別会計への繰出金が更なる増加が見込まれるため、保険料の適正化を図るなど、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118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110672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3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1815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34472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消防、病院、水道事業などの広域的な行政経費に対する負担金が多額であり、類似団体平均、全国平均、千葉県平均を大きく上回っている。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活用事業補助金の終了に伴う減少により前年度と比較して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ポイントの減少となった。単独事業で行っている各種団体への補助金については増加傾向にあるので、今後も補助金に関する基本方針に基づき、適正に処理していくとともに、定期的な見直しを行っていく。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918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2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780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ポイント下回っているが、千葉県平均を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ポイント上回っている。減少した主な要因は教育福祉施設等整備事業債などの元利償還金が減少したことに加え、分母である経常一般財源の増加などが主な要因となっている。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しかしながら、今後も夷隅庁舎整備事業など合併特例債を活用した事業を予定しており、公債費の増加が見込まれることから必要最低限の借入れを行っていく必要がある。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154214</xdr:rowOff>
    </xdr:from>
    <xdr:to>
      <xdr:col>24</xdr:col>
      <xdr:colOff>25400</xdr:colOff>
      <xdr:row>77</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844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99786</xdr:rowOff>
    </xdr:from>
    <xdr:to>
      <xdr:col>19</xdr:col>
      <xdr:colOff>187325</xdr:colOff>
      <xdr:row>77</xdr:row>
      <xdr:rowOff>37193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29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99786</xdr:rowOff>
    </xdr:from>
    <xdr:to>
      <xdr:col>15</xdr:col>
      <xdr:colOff>98425</xdr:colOff>
      <xdr:row>77</xdr:row>
      <xdr:rowOff>26307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29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26307</xdr:rowOff>
    </xdr:from>
    <xdr:to>
      <xdr:col>11</xdr:col>
      <xdr:colOff>9525</xdr:colOff>
      <xdr:row>77</xdr:row>
      <xdr:rowOff>80736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27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103414</xdr:rowOff>
    </xdr:from>
    <xdr:to>
      <xdr:col>24</xdr:col>
      <xdr:colOff>76200</xdr:colOff>
      <xdr:row>77</xdr:row>
      <xdr:rowOff>33564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119941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157843</xdr:rowOff>
    </xdr:from>
    <xdr:to>
      <xdr:col>20</xdr:col>
      <xdr:colOff>38100</xdr:colOff>
      <xdr:row>77</xdr:row>
      <xdr:rowOff>87993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48986</xdr:rowOff>
    </xdr:from>
    <xdr:to>
      <xdr:col>15</xdr:col>
      <xdr:colOff>149225</xdr:colOff>
      <xdr:row>76</xdr:row>
      <xdr:rowOff>150586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146957</xdr:rowOff>
    </xdr:from>
    <xdr:to>
      <xdr:col>11</xdr:col>
      <xdr:colOff>60325</xdr:colOff>
      <xdr:row>77</xdr:row>
      <xdr:rowOff>77107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141713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ポイント、千葉県平均を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ポイント下回っている。前年度からは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ポイント増加しており、人件費等の歳出の増加があったものの地方交付税や地方税の増により分母である経常一般財源が約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千万円増加したことによるものである。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今後は、高齢化の進展により扶助費や繰出金等の増加が見込まれるため、事業精査を十分に行い、その他の経費の見直しをしていくことで行財政改革を進め、健全化に努めていく。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60706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577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77</xdr:row>
      <xdr:rowOff>56135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01752"/>
          <a:ext cx="889000" cy="2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76</xdr:row>
      <xdr:rowOff>131572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017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617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26433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21099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103395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7835</xdr:rowOff>
    </xdr:from>
    <xdr:to>
      <xdr:col>29</xdr:col>
      <xdr:colOff>127000</xdr:colOff>
      <xdr:row>18</xdr:row>
      <xdr:rowOff>19615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1560"/>
          <a:ext cx="647700" cy="1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164061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26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19615</xdr:rowOff>
    </xdr:from>
    <xdr:to>
      <xdr:col>26</xdr:col>
      <xdr:colOff>50800</xdr:colOff>
      <xdr:row>18</xdr:row>
      <xdr:rowOff>28424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3340"/>
          <a:ext cx="698500" cy="8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28424</xdr:rowOff>
    </xdr:from>
    <xdr:to>
      <xdr:col>22</xdr:col>
      <xdr:colOff>114300</xdr:colOff>
      <xdr:row>18</xdr:row>
      <xdr:rowOff>37488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2149"/>
          <a:ext cx="698500" cy="9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37488</xdr:rowOff>
    </xdr:from>
    <xdr:to>
      <xdr:col>18</xdr:col>
      <xdr:colOff>177800</xdr:colOff>
      <xdr:row>18</xdr:row>
      <xdr:rowOff>37918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1213"/>
          <a:ext cx="698500" cy="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74355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128485</xdr:rowOff>
    </xdr:from>
    <xdr:to>
      <xdr:col>29</xdr:col>
      <xdr:colOff>177800</xdr:colOff>
      <xdr:row>18</xdr:row>
      <xdr:rowOff>58635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0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145012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140265</xdr:rowOff>
    </xdr:from>
    <xdr:to>
      <xdr:col>26</xdr:col>
      <xdr:colOff>101600</xdr:colOff>
      <xdr:row>18</xdr:row>
      <xdr:rowOff>70415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2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80592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149074</xdr:rowOff>
    </xdr:from>
    <xdr:to>
      <xdr:col>22</xdr:col>
      <xdr:colOff>165100</xdr:colOff>
      <xdr:row>18</xdr:row>
      <xdr:rowOff>79224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1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89401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158138</xdr:rowOff>
    </xdr:from>
    <xdr:to>
      <xdr:col>19</xdr:col>
      <xdr:colOff>38100</xdr:colOff>
      <xdr:row>18</xdr:row>
      <xdr:rowOff>88288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0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73065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158568</xdr:rowOff>
    </xdr:from>
    <xdr:to>
      <xdr:col>15</xdr:col>
      <xdr:colOff>101600</xdr:colOff>
      <xdr:row>18</xdr:row>
      <xdr:rowOff>88718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73495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89757</xdr:rowOff>
    </xdr:from>
    <xdr:to>
      <xdr:col>29</xdr:col>
      <xdr:colOff>127000</xdr:colOff>
      <xdr:row>37</xdr:row>
      <xdr:rowOff>103035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14457"/>
          <a:ext cx="647700" cy="13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88862</xdr:rowOff>
    </xdr:from>
    <xdr:to>
      <xdr:col>26</xdr:col>
      <xdr:colOff>50800</xdr:colOff>
      <xdr:row>37</xdr:row>
      <xdr:rowOff>89757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13562"/>
          <a:ext cx="698500" cy="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79222</xdr:rowOff>
    </xdr:from>
    <xdr:to>
      <xdr:col>22</xdr:col>
      <xdr:colOff>114300</xdr:colOff>
      <xdr:row>37</xdr:row>
      <xdr:rowOff>88862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03922"/>
          <a:ext cx="698500" cy="9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75660</xdr:rowOff>
    </xdr:from>
    <xdr:to>
      <xdr:col>18</xdr:col>
      <xdr:colOff>177800</xdr:colOff>
      <xdr:row>37</xdr:row>
      <xdr:rowOff>79222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00360"/>
          <a:ext cx="698500" cy="3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186891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8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52235</xdr:rowOff>
    </xdr:from>
    <xdr:to>
      <xdr:col>29</xdr:col>
      <xdr:colOff>177800</xdr:colOff>
      <xdr:row>37</xdr:row>
      <xdr:rowOff>153835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7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24312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4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38957</xdr:rowOff>
    </xdr:from>
    <xdr:to>
      <xdr:col>26</xdr:col>
      <xdr:colOff>101600</xdr:colOff>
      <xdr:row>37</xdr:row>
      <xdr:rowOff>140557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6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50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38062</xdr:rowOff>
    </xdr:from>
    <xdr:to>
      <xdr:col>22</xdr:col>
      <xdr:colOff>165100</xdr:colOff>
      <xdr:row>37</xdr:row>
      <xdr:rowOff>139662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2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124439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28422</xdr:rowOff>
    </xdr:from>
    <xdr:to>
      <xdr:col>19</xdr:col>
      <xdr:colOff>38100</xdr:colOff>
      <xdr:row>37</xdr:row>
      <xdr:rowOff>130022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53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114799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3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24860</xdr:rowOff>
    </xdr:from>
    <xdr:to>
      <xdr:col>15</xdr:col>
      <xdr:colOff>101600</xdr:colOff>
      <xdr:row>37</xdr:row>
      <xdr:rowOff>126460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49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111237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35,289
34,700
157.50
21,362,541
20,108,946
900,109
11,283,669
14,854,801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22828</xdr:rowOff>
    </xdr:from>
    <xdr:to>
      <xdr:col>24</xdr:col>
      <xdr:colOff>63500</xdr:colOff>
      <xdr:row>37</xdr:row>
      <xdr:rowOff>33131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6478"/>
          <a:ext cx="8382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33131</xdr:rowOff>
    </xdr:from>
    <xdr:to>
      <xdr:col>19</xdr:col>
      <xdr:colOff>177800</xdr:colOff>
      <xdr:row>37</xdr:row>
      <xdr:rowOff>39531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7678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39531</xdr:rowOff>
    </xdr:from>
    <xdr:to>
      <xdr:col>15</xdr:col>
      <xdr:colOff>50800</xdr:colOff>
      <xdr:row>37</xdr:row>
      <xdr:rowOff>48001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83181"/>
          <a:ext cx="8890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48001</xdr:rowOff>
    </xdr:from>
    <xdr:to>
      <xdr:col>10</xdr:col>
      <xdr:colOff>114300</xdr:colOff>
      <xdr:row>37</xdr:row>
      <xdr:rowOff>84543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91651"/>
          <a:ext cx="8890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109441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143478</xdr:rowOff>
    </xdr:from>
    <xdr:to>
      <xdr:col>24</xdr:col>
      <xdr:colOff>114300</xdr:colOff>
      <xdr:row>37</xdr:row>
      <xdr:rowOff>73628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166355</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6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153781</xdr:rowOff>
    </xdr:from>
    <xdr:to>
      <xdr:col>20</xdr:col>
      <xdr:colOff>38100</xdr:colOff>
      <xdr:row>37</xdr:row>
      <xdr:rowOff>83931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100458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10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160181</xdr:rowOff>
    </xdr:from>
    <xdr:to>
      <xdr:col>15</xdr:col>
      <xdr:colOff>101600</xdr:colOff>
      <xdr:row>37</xdr:row>
      <xdr:rowOff>90331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106858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1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168651</xdr:rowOff>
    </xdr:from>
    <xdr:to>
      <xdr:col>10</xdr:col>
      <xdr:colOff>165100</xdr:colOff>
      <xdr:row>37</xdr:row>
      <xdr:rowOff>98801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89928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3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33743</xdr:rowOff>
    </xdr:from>
    <xdr:to>
      <xdr:col>6</xdr:col>
      <xdr:colOff>38100</xdr:colOff>
      <xdr:row>37</xdr:row>
      <xdr:rowOff>135343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126470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30159</xdr:rowOff>
    </xdr:from>
    <xdr:to>
      <xdr:col>24</xdr:col>
      <xdr:colOff>63500</xdr:colOff>
      <xdr:row>56</xdr:row>
      <xdr:rowOff>93061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31359"/>
          <a:ext cx="838200" cy="6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93061</xdr:rowOff>
    </xdr:from>
    <xdr:to>
      <xdr:col>19</xdr:col>
      <xdr:colOff>177800</xdr:colOff>
      <xdr:row>56</xdr:row>
      <xdr:rowOff>137474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4261"/>
          <a:ext cx="889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129418</xdr:rowOff>
    </xdr:from>
    <xdr:to>
      <xdr:col>15</xdr:col>
      <xdr:colOff>50800</xdr:colOff>
      <xdr:row>56</xdr:row>
      <xdr:rowOff>137474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30618"/>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129418</xdr:rowOff>
    </xdr:from>
    <xdr:to>
      <xdr:col>10</xdr:col>
      <xdr:colOff>114300</xdr:colOff>
      <xdr:row>56</xdr:row>
      <xdr:rowOff>151126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0618"/>
          <a:ext cx="889000" cy="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135055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150508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150809</xdr:rowOff>
    </xdr:from>
    <xdr:to>
      <xdr:col>24</xdr:col>
      <xdr:colOff>114300</xdr:colOff>
      <xdr:row>56</xdr:row>
      <xdr:rowOff>80959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2236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42261</xdr:rowOff>
    </xdr:from>
    <xdr:to>
      <xdr:col>20</xdr:col>
      <xdr:colOff>38100</xdr:colOff>
      <xdr:row>56</xdr:row>
      <xdr:rowOff>143861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134988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3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86674</xdr:rowOff>
    </xdr:from>
    <xdr:to>
      <xdr:col>15</xdr:col>
      <xdr:colOff>101600</xdr:colOff>
      <xdr:row>57</xdr:row>
      <xdr:rowOff>16824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7951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78618</xdr:rowOff>
    </xdr:from>
    <xdr:to>
      <xdr:col>10</xdr:col>
      <xdr:colOff>165100</xdr:colOff>
      <xdr:row>57</xdr:row>
      <xdr:rowOff>8768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171345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100326</xdr:rowOff>
    </xdr:from>
    <xdr:to>
      <xdr:col>6</xdr:col>
      <xdr:colOff>38100</xdr:colOff>
      <xdr:row>57</xdr:row>
      <xdr:rowOff>30476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21603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9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112610</xdr:rowOff>
    </xdr:from>
    <xdr:to>
      <xdr:col>24</xdr:col>
      <xdr:colOff>63500</xdr:colOff>
      <xdr:row>78</xdr:row>
      <xdr:rowOff>114029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85710"/>
          <a:ext cx="8382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112610</xdr:rowOff>
    </xdr:from>
    <xdr:to>
      <xdr:col>19</xdr:col>
      <xdr:colOff>177800</xdr:colOff>
      <xdr:row>78</xdr:row>
      <xdr:rowOff>113274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5710"/>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113274</xdr:rowOff>
    </xdr:from>
    <xdr:to>
      <xdr:col>15</xdr:col>
      <xdr:colOff>50800</xdr:colOff>
      <xdr:row>78</xdr:row>
      <xdr:rowOff>119858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6374"/>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119858</xdr:rowOff>
    </xdr:from>
    <xdr:to>
      <xdr:col>10</xdr:col>
      <xdr:colOff>114300</xdr:colOff>
      <xdr:row>78</xdr:row>
      <xdr:rowOff>120407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9295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63229</xdr:rowOff>
    </xdr:from>
    <xdr:to>
      <xdr:col>24</xdr:col>
      <xdr:colOff>114300</xdr:colOff>
      <xdr:row>78</xdr:row>
      <xdr:rowOff>164829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149606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5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61810</xdr:rowOff>
    </xdr:from>
    <xdr:to>
      <xdr:col>20</xdr:col>
      <xdr:colOff>38100</xdr:colOff>
      <xdr:row>78</xdr:row>
      <xdr:rowOff>163410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154537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62474</xdr:rowOff>
    </xdr:from>
    <xdr:to>
      <xdr:col>15</xdr:col>
      <xdr:colOff>101600</xdr:colOff>
      <xdr:row>78</xdr:row>
      <xdr:rowOff>164074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155201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69058</xdr:rowOff>
    </xdr:from>
    <xdr:to>
      <xdr:col>10</xdr:col>
      <xdr:colOff>165100</xdr:colOff>
      <xdr:row>78</xdr:row>
      <xdr:rowOff>170658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161785</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30017" y="13534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69607</xdr:rowOff>
    </xdr:from>
    <xdr:to>
      <xdr:col>6</xdr:col>
      <xdr:colOff>38100</xdr:colOff>
      <xdr:row>78</xdr:row>
      <xdr:rowOff>171207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162334</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35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116382</xdr:rowOff>
    </xdr:from>
    <xdr:to>
      <xdr:col>24</xdr:col>
      <xdr:colOff>62865</xdr:colOff>
      <xdr:row>96</xdr:row>
      <xdr:rowOff>86193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718332"/>
          <a:ext cx="1270" cy="827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90020</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54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86193</xdr:rowOff>
    </xdr:from>
    <xdr:to>
      <xdr:col>24</xdr:col>
      <xdr:colOff>152400</xdr:colOff>
      <xdr:row>96</xdr:row>
      <xdr:rowOff>86193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54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63059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49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116382</xdr:rowOff>
    </xdr:from>
    <xdr:to>
      <xdr:col>24</xdr:col>
      <xdr:colOff>152400</xdr:colOff>
      <xdr:row>91</xdr:row>
      <xdr:rowOff>116382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71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74009</xdr:rowOff>
    </xdr:from>
    <xdr:to>
      <xdr:col>24</xdr:col>
      <xdr:colOff>63500</xdr:colOff>
      <xdr:row>96</xdr:row>
      <xdr:rowOff>115450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533209"/>
          <a:ext cx="8382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160537</xdr:rowOff>
    </xdr:from>
    <xdr:ext cx="599010"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105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137660</xdr:rowOff>
    </xdr:from>
    <xdr:to>
      <xdr:col>24</xdr:col>
      <xdr:colOff>114300</xdr:colOff>
      <xdr:row>95</xdr:row>
      <xdr:rowOff>67810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25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64870</xdr:rowOff>
    </xdr:from>
    <xdr:to>
      <xdr:col>19</xdr:col>
      <xdr:colOff>177800</xdr:colOff>
      <xdr:row>96</xdr:row>
      <xdr:rowOff>115450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2908300" y="16524070"/>
          <a:ext cx="889000" cy="5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24687</xdr:rowOff>
    </xdr:from>
    <xdr:to>
      <xdr:col>20</xdr:col>
      <xdr:colOff>38100</xdr:colOff>
      <xdr:row>95</xdr:row>
      <xdr:rowOff>126287</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1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142814</xdr:rowOff>
    </xdr:from>
    <xdr:ext cx="599010"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497795" y="1608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64870</xdr:rowOff>
    </xdr:from>
    <xdr:to>
      <xdr:col>15</xdr:col>
      <xdr:colOff>50800</xdr:colOff>
      <xdr:row>97</xdr:row>
      <xdr:rowOff>4118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6524070"/>
          <a:ext cx="889000" cy="1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145621</xdr:rowOff>
    </xdr:from>
    <xdr:to>
      <xdr:col>15</xdr:col>
      <xdr:colOff>101600</xdr:colOff>
      <xdr:row>95</xdr:row>
      <xdr:rowOff>75771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26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92298</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08795" y="1603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4118</xdr:rowOff>
    </xdr:from>
    <xdr:to>
      <xdr:col>10</xdr:col>
      <xdr:colOff>114300</xdr:colOff>
      <xdr:row>97</xdr:row>
      <xdr:rowOff>21738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634768"/>
          <a:ext cx="889000" cy="1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134744</xdr:rowOff>
    </xdr:from>
    <xdr:to>
      <xdr:col>10</xdr:col>
      <xdr:colOff>165100</xdr:colOff>
      <xdr:row>96</xdr:row>
      <xdr:rowOff>64894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81421</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19795" y="1619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134451</xdr:rowOff>
    </xdr:from>
    <xdr:to>
      <xdr:col>6</xdr:col>
      <xdr:colOff>38100</xdr:colOff>
      <xdr:row>96</xdr:row>
      <xdr:rowOff>64601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81128</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30795" y="1619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23209</xdr:rowOff>
    </xdr:from>
    <xdr:to>
      <xdr:col>24</xdr:col>
      <xdr:colOff>114300</xdr:colOff>
      <xdr:row>96</xdr:row>
      <xdr:rowOff>124809</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4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109586</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3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64650</xdr:rowOff>
    </xdr:from>
    <xdr:to>
      <xdr:col>20</xdr:col>
      <xdr:colOff>38100</xdr:colOff>
      <xdr:row>96</xdr:row>
      <xdr:rowOff>166250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5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157377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6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14070</xdr:rowOff>
    </xdr:from>
    <xdr:to>
      <xdr:col>15</xdr:col>
      <xdr:colOff>101600</xdr:colOff>
      <xdr:row>96</xdr:row>
      <xdr:rowOff>115670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4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106797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56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124768</xdr:rowOff>
    </xdr:from>
    <xdr:to>
      <xdr:col>10</xdr:col>
      <xdr:colOff>165100</xdr:colOff>
      <xdr:row>97</xdr:row>
      <xdr:rowOff>54918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58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46045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67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142388</xdr:rowOff>
    </xdr:from>
    <xdr:to>
      <xdr:col>6</xdr:col>
      <xdr:colOff>38100</xdr:colOff>
      <xdr:row>97</xdr:row>
      <xdr:rowOff>72538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6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63665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36552</xdr:rowOff>
    </xdr:from>
    <xdr:to>
      <xdr:col>55</xdr:col>
      <xdr:colOff>0</xdr:colOff>
      <xdr:row>37</xdr:row>
      <xdr:rowOff>38803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380202"/>
          <a:ext cx="8382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36552</xdr:rowOff>
    </xdr:from>
    <xdr:to>
      <xdr:col>50</xdr:col>
      <xdr:colOff>114300</xdr:colOff>
      <xdr:row>37</xdr:row>
      <xdr:rowOff>53407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80202"/>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4959</xdr:rowOff>
    </xdr:from>
    <xdr:to>
      <xdr:col>45</xdr:col>
      <xdr:colOff>177800</xdr:colOff>
      <xdr:row>37</xdr:row>
      <xdr:rowOff>53407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005709"/>
          <a:ext cx="889000" cy="39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4959</xdr:rowOff>
    </xdr:from>
    <xdr:to>
      <xdr:col>41</xdr:col>
      <xdr:colOff>50800</xdr:colOff>
      <xdr:row>37</xdr:row>
      <xdr:rowOff>127180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005709"/>
          <a:ext cx="889000" cy="46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159453</xdr:rowOff>
    </xdr:from>
    <xdr:to>
      <xdr:col>55</xdr:col>
      <xdr:colOff>50800</xdr:colOff>
      <xdr:row>37</xdr:row>
      <xdr:rowOff>89603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10880</xdr:rowOff>
    </xdr:from>
    <xdr:ext cx="534377"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157202</xdr:rowOff>
    </xdr:from>
    <xdr:to>
      <xdr:col>50</xdr:col>
      <xdr:colOff>165100</xdr:colOff>
      <xdr:row>37</xdr:row>
      <xdr:rowOff>87352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103879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1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2607</xdr:rowOff>
    </xdr:from>
    <xdr:to>
      <xdr:col>46</xdr:col>
      <xdr:colOff>38100</xdr:colOff>
      <xdr:row>37</xdr:row>
      <xdr:rowOff>104207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4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120734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125609</xdr:rowOff>
    </xdr:from>
    <xdr:to>
      <xdr:col>41</xdr:col>
      <xdr:colOff>101600</xdr:colOff>
      <xdr:row>35</xdr:row>
      <xdr:rowOff>55759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59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46886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4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76380</xdr:rowOff>
    </xdr:from>
    <xdr:to>
      <xdr:col>36</xdr:col>
      <xdr:colOff>165100</xdr:colOff>
      <xdr:row>38</xdr:row>
      <xdr:rowOff>6530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169108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1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116742</xdr:rowOff>
    </xdr:from>
    <xdr:to>
      <xdr:col>55</xdr:col>
      <xdr:colOff>0</xdr:colOff>
      <xdr:row>56</xdr:row>
      <xdr:rowOff>127424</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717942"/>
          <a:ext cx="838200" cy="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109513</xdr:rowOff>
    </xdr:from>
    <xdr:to>
      <xdr:col>50</xdr:col>
      <xdr:colOff>114300</xdr:colOff>
      <xdr:row>56</xdr:row>
      <xdr:rowOff>127424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8750300" y="9710713"/>
          <a:ext cx="889000" cy="1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50632</xdr:rowOff>
    </xdr:from>
    <xdr:to>
      <xdr:col>45</xdr:col>
      <xdr:colOff>177800</xdr:colOff>
      <xdr:row>56</xdr:row>
      <xdr:rowOff>109513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651832"/>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50632</xdr:rowOff>
    </xdr:from>
    <xdr:to>
      <xdr:col>41</xdr:col>
      <xdr:colOff>50800</xdr:colOff>
      <xdr:row>56</xdr:row>
      <xdr:rowOff>83224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651832"/>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65942</xdr:rowOff>
    </xdr:from>
    <xdr:to>
      <xdr:col>55</xdr:col>
      <xdr:colOff>50800</xdr:colOff>
      <xdr:row>56</xdr:row>
      <xdr:rowOff>167542</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66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44369</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6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76624</xdr:rowOff>
    </xdr:from>
    <xdr:to>
      <xdr:col>50</xdr:col>
      <xdr:colOff>165100</xdr:colOff>
      <xdr:row>57</xdr:row>
      <xdr:rowOff>6774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6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7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58713</xdr:rowOff>
    </xdr:from>
    <xdr:to>
      <xdr:col>46</xdr:col>
      <xdr:colOff>38100</xdr:colOff>
      <xdr:row>56</xdr:row>
      <xdr:rowOff>160313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6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151440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171282</xdr:rowOff>
    </xdr:from>
    <xdr:to>
      <xdr:col>41</xdr:col>
      <xdr:colOff>101600</xdr:colOff>
      <xdr:row>56</xdr:row>
      <xdr:rowOff>101432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6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92559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9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32424</xdr:rowOff>
    </xdr:from>
    <xdr:to>
      <xdr:col>36</xdr:col>
      <xdr:colOff>165100</xdr:colOff>
      <xdr:row>56</xdr:row>
      <xdr:rowOff>134024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6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125151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2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116942</xdr:rowOff>
    </xdr:from>
    <xdr:to>
      <xdr:col>55</xdr:col>
      <xdr:colOff>0</xdr:colOff>
      <xdr:row>79</xdr:row>
      <xdr:rowOff>15494</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90042"/>
          <a:ext cx="838200" cy="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15494</xdr:rowOff>
    </xdr:from>
    <xdr:to>
      <xdr:col>50</xdr:col>
      <xdr:colOff>114300</xdr:colOff>
      <xdr:row>79</xdr:row>
      <xdr:rowOff>33223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560044"/>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6922</xdr:rowOff>
    </xdr:from>
    <xdr:to>
      <xdr:col>45</xdr:col>
      <xdr:colOff>177800</xdr:colOff>
      <xdr:row>79</xdr:row>
      <xdr:rowOff>33223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551472"/>
          <a:ext cx="889000" cy="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6922</xdr:rowOff>
    </xdr:from>
    <xdr:to>
      <xdr:col>41</xdr:col>
      <xdr:colOff>50800</xdr:colOff>
      <xdr:row>79</xdr:row>
      <xdr:rowOff>27051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551472"/>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66142</xdr:rowOff>
    </xdr:from>
    <xdr:to>
      <xdr:col>55</xdr:col>
      <xdr:colOff>50800</xdr:colOff>
      <xdr:row>78</xdr:row>
      <xdr:rowOff>167742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152519</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5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136144</xdr:rowOff>
    </xdr:from>
    <xdr:to>
      <xdr:col>50</xdr:col>
      <xdr:colOff>165100</xdr:colOff>
      <xdr:row>79</xdr:row>
      <xdr:rowOff>66294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57421</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60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153873</xdr:rowOff>
    </xdr:from>
    <xdr:to>
      <xdr:col>46</xdr:col>
      <xdr:colOff>38100</xdr:colOff>
      <xdr:row>79</xdr:row>
      <xdr:rowOff>84023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5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75150</xdr:rowOff>
    </xdr:from>
    <xdr:ext cx="378565"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61017" y="1361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127572</xdr:rowOff>
    </xdr:from>
    <xdr:to>
      <xdr:col>41</xdr:col>
      <xdr:colOff>101600</xdr:colOff>
      <xdr:row>79</xdr:row>
      <xdr:rowOff>57722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5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48849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59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147701</xdr:rowOff>
    </xdr:from>
    <xdr:to>
      <xdr:col>36</xdr:col>
      <xdr:colOff>165100</xdr:colOff>
      <xdr:row>79</xdr:row>
      <xdr:rowOff>77851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5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68978</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6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152484</xdr:rowOff>
    </xdr:from>
    <xdr:to>
      <xdr:col>55</xdr:col>
      <xdr:colOff>0</xdr:colOff>
      <xdr:row>97</xdr:row>
      <xdr:rowOff>6034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611684"/>
          <a:ext cx="838200" cy="2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127264</xdr:rowOff>
    </xdr:from>
    <xdr:to>
      <xdr:col>50</xdr:col>
      <xdr:colOff>114300</xdr:colOff>
      <xdr:row>96</xdr:row>
      <xdr:rowOff>152484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586464"/>
          <a:ext cx="889000" cy="2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39263</xdr:rowOff>
    </xdr:from>
    <xdr:to>
      <xdr:col>45</xdr:col>
      <xdr:colOff>177800</xdr:colOff>
      <xdr:row>96</xdr:row>
      <xdr:rowOff>127264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498463"/>
          <a:ext cx="889000" cy="8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39263</xdr:rowOff>
    </xdr:from>
    <xdr:to>
      <xdr:col>41</xdr:col>
      <xdr:colOff>50800</xdr:colOff>
      <xdr:row>96</xdr:row>
      <xdr:rowOff>81499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498463"/>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70389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05111" y="161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126684</xdr:rowOff>
    </xdr:from>
    <xdr:to>
      <xdr:col>55</xdr:col>
      <xdr:colOff>50800</xdr:colOff>
      <xdr:row>97</xdr:row>
      <xdr:rowOff>56834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58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105111</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101684</xdr:rowOff>
    </xdr:from>
    <xdr:to>
      <xdr:col>50</xdr:col>
      <xdr:colOff>165100</xdr:colOff>
      <xdr:row>97</xdr:row>
      <xdr:rowOff>31834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5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22961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76464</xdr:rowOff>
    </xdr:from>
    <xdr:to>
      <xdr:col>46</xdr:col>
      <xdr:colOff>38100</xdr:colOff>
      <xdr:row>97</xdr:row>
      <xdr:rowOff>6614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5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169191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2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159913</xdr:rowOff>
    </xdr:from>
    <xdr:to>
      <xdr:col>41</xdr:col>
      <xdr:colOff>101600</xdr:colOff>
      <xdr:row>96</xdr:row>
      <xdr:rowOff>90063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4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81190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30699</xdr:rowOff>
    </xdr:from>
    <xdr:to>
      <xdr:col>36</xdr:col>
      <xdr:colOff>165100</xdr:colOff>
      <xdr:row>96</xdr:row>
      <xdr:rowOff>132299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4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123426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8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101371</xdr:rowOff>
    </xdr:from>
    <xdr:to>
      <xdr:col>85</xdr:col>
      <xdr:colOff>127000</xdr:colOff>
      <xdr:row>39</xdr:row>
      <xdr:rowOff>21971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16471"/>
          <a:ext cx="8382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4635</xdr:rowOff>
    </xdr:from>
    <xdr:to>
      <xdr:col>81</xdr:col>
      <xdr:colOff>50800</xdr:colOff>
      <xdr:row>39</xdr:row>
      <xdr:rowOff>21971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691185"/>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45555</xdr:rowOff>
    </xdr:from>
    <xdr:to>
      <xdr:col>76</xdr:col>
      <xdr:colOff>114300</xdr:colOff>
      <xdr:row>39</xdr:row>
      <xdr:rowOff>4635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560655"/>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45555</xdr:rowOff>
    </xdr:from>
    <xdr:to>
      <xdr:col>71</xdr:col>
      <xdr:colOff>177800</xdr:colOff>
      <xdr:row>38</xdr:row>
      <xdr:rowOff>95504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560655"/>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50571</xdr:rowOff>
    </xdr:from>
    <xdr:to>
      <xdr:col>85</xdr:col>
      <xdr:colOff>177800</xdr:colOff>
      <xdr:row>38</xdr:row>
      <xdr:rowOff>152171</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162653</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0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142621</xdr:rowOff>
    </xdr:from>
    <xdr:to>
      <xdr:col>81</xdr:col>
      <xdr:colOff>101600</xdr:colOff>
      <xdr:row>39</xdr:row>
      <xdr:rowOff>72771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63898</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750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125285</xdr:rowOff>
    </xdr:from>
    <xdr:to>
      <xdr:col>76</xdr:col>
      <xdr:colOff>165100</xdr:colOff>
      <xdr:row>39</xdr:row>
      <xdr:rowOff>55435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46562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3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166205</xdr:rowOff>
    </xdr:from>
    <xdr:to>
      <xdr:col>72</xdr:col>
      <xdr:colOff>38100</xdr:colOff>
      <xdr:row>38</xdr:row>
      <xdr:rowOff>96355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5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87482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0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44704</xdr:rowOff>
    </xdr:from>
    <xdr:to>
      <xdr:col>67</xdr:col>
      <xdr:colOff>101600</xdr:colOff>
      <xdr:row>38</xdr:row>
      <xdr:rowOff>146304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137431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5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122402</xdr:rowOff>
    </xdr:from>
    <xdr:to>
      <xdr:col>85</xdr:col>
      <xdr:colOff>127000</xdr:colOff>
      <xdr:row>77</xdr:row>
      <xdr:rowOff>123723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5481300" y="13324052"/>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123723</xdr:rowOff>
    </xdr:from>
    <xdr:to>
      <xdr:col>81</xdr:col>
      <xdr:colOff>50800</xdr:colOff>
      <xdr:row>77</xdr:row>
      <xdr:rowOff>142202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4592300" y="13325373"/>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142202</xdr:rowOff>
    </xdr:from>
    <xdr:to>
      <xdr:col>76</xdr:col>
      <xdr:colOff>114300</xdr:colOff>
      <xdr:row>77</xdr:row>
      <xdr:rowOff>147613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703300" y="13343852"/>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143166</xdr:rowOff>
    </xdr:from>
    <xdr:to>
      <xdr:col>71</xdr:col>
      <xdr:colOff>177800</xdr:colOff>
      <xdr:row>77</xdr:row>
      <xdr:rowOff>147613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814300" y="13344816"/>
          <a:ext cx="8890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128579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28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71602</xdr:rowOff>
    </xdr:from>
    <xdr:to>
      <xdr:col>85</xdr:col>
      <xdr:colOff>177800</xdr:colOff>
      <xdr:row>78</xdr:row>
      <xdr:rowOff>1752</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50029</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325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72923</xdr:rowOff>
    </xdr:from>
    <xdr:to>
      <xdr:col>81</xdr:col>
      <xdr:colOff>101600</xdr:colOff>
      <xdr:row>78</xdr:row>
      <xdr:rowOff>3073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327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165650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91402</xdr:rowOff>
    </xdr:from>
    <xdr:to>
      <xdr:col>76</xdr:col>
      <xdr:colOff>165100</xdr:colOff>
      <xdr:row>78</xdr:row>
      <xdr:rowOff>21552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32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12679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38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96813</xdr:rowOff>
    </xdr:from>
    <xdr:to>
      <xdr:col>72</xdr:col>
      <xdr:colOff>38100</xdr:colOff>
      <xdr:row>78</xdr:row>
      <xdr:rowOff>26963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32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18090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9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92366</xdr:rowOff>
    </xdr:from>
    <xdr:to>
      <xdr:col>67</xdr:col>
      <xdr:colOff>101600</xdr:colOff>
      <xdr:row>78</xdr:row>
      <xdr:rowOff>22516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32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13643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44393</xdr:rowOff>
    </xdr:from>
    <xdr:to>
      <xdr:col>85</xdr:col>
      <xdr:colOff>127000</xdr:colOff>
      <xdr:row>98</xdr:row>
      <xdr:rowOff>163398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6846493"/>
          <a:ext cx="838200" cy="1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144345</xdr:rowOff>
    </xdr:from>
    <xdr:to>
      <xdr:col>81</xdr:col>
      <xdr:colOff>50800</xdr:colOff>
      <xdr:row>98</xdr:row>
      <xdr:rowOff>163398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4592300" y="16946445"/>
          <a:ext cx="8890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144345</xdr:rowOff>
    </xdr:from>
    <xdr:to>
      <xdr:col>76</xdr:col>
      <xdr:colOff>114300</xdr:colOff>
      <xdr:row>98</xdr:row>
      <xdr:rowOff>165209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3703300" y="16946445"/>
          <a:ext cx="889000" cy="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165209</xdr:rowOff>
    </xdr:from>
    <xdr:to>
      <xdr:col>71</xdr:col>
      <xdr:colOff>177800</xdr:colOff>
      <xdr:row>99</xdr:row>
      <xdr:rowOff>3046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967309"/>
          <a:ext cx="889000" cy="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162335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165043</xdr:rowOff>
    </xdr:from>
    <xdr:to>
      <xdr:col>85</xdr:col>
      <xdr:colOff>177800</xdr:colOff>
      <xdr:row>98</xdr:row>
      <xdr:rowOff>95193</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7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16470</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64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112598</xdr:rowOff>
    </xdr:from>
    <xdr:to>
      <xdr:col>81</xdr:col>
      <xdr:colOff>101600</xdr:colOff>
      <xdr:row>99</xdr:row>
      <xdr:rowOff>42748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9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33875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93545</xdr:rowOff>
    </xdr:from>
    <xdr:to>
      <xdr:col>76</xdr:col>
      <xdr:colOff>165100</xdr:colOff>
      <xdr:row>99</xdr:row>
      <xdr:rowOff>23695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8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14822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98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114409</xdr:rowOff>
    </xdr:from>
    <xdr:to>
      <xdr:col>72</xdr:col>
      <xdr:colOff>38100</xdr:colOff>
      <xdr:row>99</xdr:row>
      <xdr:rowOff>44559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9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35686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700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123696</xdr:rowOff>
    </xdr:from>
    <xdr:to>
      <xdr:col>67</xdr:col>
      <xdr:colOff>101600</xdr:colOff>
      <xdr:row>99</xdr:row>
      <xdr:rowOff>53846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9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44973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701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117553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10428" y="62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149077</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21428" y="63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34258</xdr:rowOff>
    </xdr:from>
    <xdr:to>
      <xdr:col>116</xdr:col>
      <xdr:colOff>63500</xdr:colOff>
      <xdr:row>59</xdr:row>
      <xdr:rowOff>36735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1323300" y="10149808"/>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36735</xdr:rowOff>
    </xdr:from>
    <xdr:to>
      <xdr:col>111</xdr:col>
      <xdr:colOff>177800</xdr:colOff>
      <xdr:row>59</xdr:row>
      <xdr:rowOff>37249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0434300" y="10152285"/>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37154</xdr:rowOff>
    </xdr:from>
    <xdr:to>
      <xdr:col>107</xdr:col>
      <xdr:colOff>50800</xdr:colOff>
      <xdr:row>59</xdr:row>
      <xdr:rowOff>37249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545300" y="10152704"/>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37154</xdr:rowOff>
    </xdr:from>
    <xdr:to>
      <xdr:col>102</xdr:col>
      <xdr:colOff>114300</xdr:colOff>
      <xdr:row>59</xdr:row>
      <xdr:rowOff>37859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8656300" y="10152704"/>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154908</xdr:rowOff>
    </xdr:from>
    <xdr:to>
      <xdr:col>116</xdr:col>
      <xdr:colOff>114300</xdr:colOff>
      <xdr:row>59</xdr:row>
      <xdr:rowOff>85058</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100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69835</xdr:rowOff>
    </xdr:from>
    <xdr:ext cx="378565"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10013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157385</xdr:rowOff>
    </xdr:from>
    <xdr:to>
      <xdr:col>112</xdr:col>
      <xdr:colOff>38100</xdr:colOff>
      <xdr:row>59</xdr:row>
      <xdr:rowOff>87535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101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78662</xdr:rowOff>
    </xdr:from>
    <xdr:ext cx="378565"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4017" y="10194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157899</xdr:rowOff>
    </xdr:from>
    <xdr:to>
      <xdr:col>107</xdr:col>
      <xdr:colOff>101600</xdr:colOff>
      <xdr:row>59</xdr:row>
      <xdr:rowOff>88049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79176</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5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157804</xdr:rowOff>
    </xdr:from>
    <xdr:to>
      <xdr:col>102</xdr:col>
      <xdr:colOff>165100</xdr:colOff>
      <xdr:row>59</xdr:row>
      <xdr:rowOff>87954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101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79081</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6017" y="10194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158509</xdr:rowOff>
    </xdr:from>
    <xdr:to>
      <xdr:col>98</xdr:col>
      <xdr:colOff>38100</xdr:colOff>
      <xdr:row>59</xdr:row>
      <xdr:rowOff>88659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101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79786</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7017" y="1019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162713</xdr:rowOff>
    </xdr:from>
    <xdr:to>
      <xdr:col>116</xdr:col>
      <xdr:colOff>63500</xdr:colOff>
      <xdr:row>76</xdr:row>
      <xdr:rowOff>17742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3021463"/>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17742</xdr:rowOff>
    </xdr:from>
    <xdr:to>
      <xdr:col>111</xdr:col>
      <xdr:colOff>177800</xdr:colOff>
      <xdr:row>76</xdr:row>
      <xdr:rowOff>48203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3047942"/>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48203</xdr:rowOff>
    </xdr:from>
    <xdr:to>
      <xdr:col>107</xdr:col>
      <xdr:colOff>50800</xdr:colOff>
      <xdr:row>76</xdr:row>
      <xdr:rowOff>77730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3078403"/>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77730</xdr:rowOff>
    </xdr:from>
    <xdr:to>
      <xdr:col>102</xdr:col>
      <xdr:colOff>114300</xdr:colOff>
      <xdr:row>76</xdr:row>
      <xdr:rowOff>84113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8656300" y="13107930"/>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111913</xdr:rowOff>
    </xdr:from>
    <xdr:to>
      <xdr:col>116</xdr:col>
      <xdr:colOff>114300</xdr:colOff>
      <xdr:row>76</xdr:row>
      <xdr:rowOff>42063</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29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90340</xdr:rowOff>
    </xdr:from>
    <xdr:ext cx="534377"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138392</xdr:rowOff>
    </xdr:from>
    <xdr:to>
      <xdr:col>112</xdr:col>
      <xdr:colOff>38100</xdr:colOff>
      <xdr:row>76</xdr:row>
      <xdr:rowOff>68542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9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59669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168853</xdr:rowOff>
    </xdr:from>
    <xdr:to>
      <xdr:col>107</xdr:col>
      <xdr:colOff>101600</xdr:colOff>
      <xdr:row>76</xdr:row>
      <xdr:rowOff>99003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30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90130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26930</xdr:rowOff>
    </xdr:from>
    <xdr:to>
      <xdr:col>102</xdr:col>
      <xdr:colOff>165100</xdr:colOff>
      <xdr:row>76</xdr:row>
      <xdr:rowOff>128530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3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119657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4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33313</xdr:rowOff>
    </xdr:from>
    <xdr:to>
      <xdr:col>98</xdr:col>
      <xdr:colOff>38100</xdr:colOff>
      <xdr:row>76</xdr:row>
      <xdr:rowOff>134913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30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126040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類似団体との比較では、扶助費と普通建設事業費が低くなっている。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扶助費が少ない要因としては、子どもや生活保護受給者の人数が少ないことでその経費が少ないことがあげられる。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普通建設事業費（新規整備）については津波避難タワーの建設工事や消防機庫新築工事により、住民一人当たりのコストは前年度より増加した。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積立金についてはふるさと応援寄附金申込増によるふるさと応援基金積立金の増が主な要因である。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35,289
34,700
157.50
21,362,541
20,108,946
900,109
11,283,669
14,854,801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144533</xdr:rowOff>
    </xdr:from>
    <xdr:to>
      <xdr:col>24</xdr:col>
      <xdr:colOff>63500</xdr:colOff>
      <xdr:row>37</xdr:row>
      <xdr:rowOff>159229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8818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155245</xdr:rowOff>
    </xdr:from>
    <xdr:to>
      <xdr:col>19</xdr:col>
      <xdr:colOff>177800</xdr:colOff>
      <xdr:row>37</xdr:row>
      <xdr:rowOff>159229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98895"/>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155245</xdr:rowOff>
    </xdr:from>
    <xdr:to>
      <xdr:col>15</xdr:col>
      <xdr:colOff>50800</xdr:colOff>
      <xdr:row>37</xdr:row>
      <xdr:rowOff>159817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9889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158445</xdr:rowOff>
    </xdr:from>
    <xdr:to>
      <xdr:col>10</xdr:col>
      <xdr:colOff>114300</xdr:colOff>
      <xdr:row>37</xdr:row>
      <xdr:rowOff>159817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0209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3638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93733</xdr:rowOff>
    </xdr:from>
    <xdr:to>
      <xdr:col>24</xdr:col>
      <xdr:colOff>114300</xdr:colOff>
      <xdr:row>38</xdr:row>
      <xdr:rowOff>23884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37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108429</xdr:rowOff>
    </xdr:from>
    <xdr:to>
      <xdr:col>20</xdr:col>
      <xdr:colOff>38100</xdr:colOff>
      <xdr:row>38</xdr:row>
      <xdr:rowOff>38579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29706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4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104445</xdr:rowOff>
    </xdr:from>
    <xdr:to>
      <xdr:col>15</xdr:col>
      <xdr:colOff>101600</xdr:colOff>
      <xdr:row>38</xdr:row>
      <xdr:rowOff>34595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25722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109017</xdr:rowOff>
    </xdr:from>
    <xdr:to>
      <xdr:col>10</xdr:col>
      <xdr:colOff>165100</xdr:colOff>
      <xdr:row>38</xdr:row>
      <xdr:rowOff>39167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30294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107645</xdr:rowOff>
    </xdr:from>
    <xdr:to>
      <xdr:col>6</xdr:col>
      <xdr:colOff>38100</xdr:colOff>
      <xdr:row>38</xdr:row>
      <xdr:rowOff>37795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28922</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4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150174</xdr:rowOff>
    </xdr:from>
    <xdr:to>
      <xdr:col>24</xdr:col>
      <xdr:colOff>63500</xdr:colOff>
      <xdr:row>58</xdr:row>
      <xdr:rowOff>64315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22824"/>
          <a:ext cx="838200" cy="8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64315</xdr:rowOff>
    </xdr:from>
    <xdr:to>
      <xdr:col>19</xdr:col>
      <xdr:colOff>177800</xdr:colOff>
      <xdr:row>58</xdr:row>
      <xdr:rowOff>66839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08415"/>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59063</xdr:rowOff>
    </xdr:from>
    <xdr:to>
      <xdr:col>15</xdr:col>
      <xdr:colOff>50800</xdr:colOff>
      <xdr:row>58</xdr:row>
      <xdr:rowOff>66839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1713"/>
          <a:ext cx="889000" cy="1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59063</xdr:rowOff>
    </xdr:from>
    <xdr:to>
      <xdr:col>10</xdr:col>
      <xdr:colOff>114300</xdr:colOff>
      <xdr:row>58</xdr:row>
      <xdr:rowOff>91151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1713"/>
          <a:ext cx="889000" cy="20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99374</xdr:rowOff>
    </xdr:from>
    <xdr:to>
      <xdr:col>24</xdr:col>
      <xdr:colOff>114300</xdr:colOff>
      <xdr:row>58</xdr:row>
      <xdr:rowOff>29524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122251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13515</xdr:rowOff>
    </xdr:from>
    <xdr:to>
      <xdr:col>20</xdr:col>
      <xdr:colOff>38100</xdr:colOff>
      <xdr:row>58</xdr:row>
      <xdr:rowOff>115115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106242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5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16039</xdr:rowOff>
    </xdr:from>
    <xdr:to>
      <xdr:col>15</xdr:col>
      <xdr:colOff>101600</xdr:colOff>
      <xdr:row>58</xdr:row>
      <xdr:rowOff>117639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108766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8263</xdr:rowOff>
    </xdr:from>
    <xdr:to>
      <xdr:col>10</xdr:col>
      <xdr:colOff>165100</xdr:colOff>
      <xdr:row>57</xdr:row>
      <xdr:rowOff>109863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100990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40351</xdr:rowOff>
    </xdr:from>
    <xdr:to>
      <xdr:col>6</xdr:col>
      <xdr:colOff>38100</xdr:colOff>
      <xdr:row>58</xdr:row>
      <xdr:rowOff>141951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133078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7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76836</xdr:rowOff>
    </xdr:from>
    <xdr:to>
      <xdr:col>24</xdr:col>
      <xdr:colOff>63500</xdr:colOff>
      <xdr:row>77</xdr:row>
      <xdr:rowOff>102293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78486"/>
          <a:ext cx="838200" cy="2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73380</xdr:rowOff>
    </xdr:from>
    <xdr:to>
      <xdr:col>19</xdr:col>
      <xdr:colOff>177800</xdr:colOff>
      <xdr:row>77</xdr:row>
      <xdr:rowOff>102293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75030"/>
          <a:ext cx="889000" cy="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73380</xdr:rowOff>
    </xdr:from>
    <xdr:to>
      <xdr:col>15</xdr:col>
      <xdr:colOff>50800</xdr:colOff>
      <xdr:row>78</xdr:row>
      <xdr:rowOff>15083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75030"/>
          <a:ext cx="889000" cy="1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15083</xdr:rowOff>
    </xdr:from>
    <xdr:to>
      <xdr:col>10</xdr:col>
      <xdr:colOff>114300</xdr:colOff>
      <xdr:row>78</xdr:row>
      <xdr:rowOff>54835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88183"/>
          <a:ext cx="889000" cy="3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116615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128843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26036</xdr:rowOff>
    </xdr:from>
    <xdr:to>
      <xdr:col>24</xdr:col>
      <xdr:colOff>114300</xdr:colOff>
      <xdr:row>77</xdr:row>
      <xdr:rowOff>127636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112413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4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51493</xdr:rowOff>
    </xdr:from>
    <xdr:to>
      <xdr:col>20</xdr:col>
      <xdr:colOff>38100</xdr:colOff>
      <xdr:row>77</xdr:row>
      <xdr:rowOff>153093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144220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4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22580</xdr:rowOff>
    </xdr:from>
    <xdr:to>
      <xdr:col>15</xdr:col>
      <xdr:colOff>101600</xdr:colOff>
      <xdr:row>77</xdr:row>
      <xdr:rowOff>124180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115307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135733</xdr:rowOff>
    </xdr:from>
    <xdr:to>
      <xdr:col>10</xdr:col>
      <xdr:colOff>165100</xdr:colOff>
      <xdr:row>78</xdr:row>
      <xdr:rowOff>65883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57010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3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4035</xdr:rowOff>
    </xdr:from>
    <xdr:to>
      <xdr:col>6</xdr:col>
      <xdr:colOff>38100</xdr:colOff>
      <xdr:row>78</xdr:row>
      <xdr:rowOff>105635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96762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6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84562</xdr:rowOff>
    </xdr:from>
    <xdr:to>
      <xdr:col>24</xdr:col>
      <xdr:colOff>63500</xdr:colOff>
      <xdr:row>96</xdr:row>
      <xdr:rowOff>93957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43762"/>
          <a:ext cx="8382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84562</xdr:rowOff>
    </xdr:from>
    <xdr:to>
      <xdr:col>19</xdr:col>
      <xdr:colOff>177800</xdr:colOff>
      <xdr:row>96</xdr:row>
      <xdr:rowOff>87281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43762"/>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87281</xdr:rowOff>
    </xdr:from>
    <xdr:to>
      <xdr:col>15</xdr:col>
      <xdr:colOff>50800</xdr:colOff>
      <xdr:row>96</xdr:row>
      <xdr:rowOff>144241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46481"/>
          <a:ext cx="889000" cy="5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144241</xdr:rowOff>
    </xdr:from>
    <xdr:to>
      <xdr:col>10</xdr:col>
      <xdr:colOff>114300</xdr:colOff>
      <xdr:row>97</xdr:row>
      <xdr:rowOff>21513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03441"/>
          <a:ext cx="889000" cy="4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30700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43157</xdr:rowOff>
    </xdr:from>
    <xdr:to>
      <xdr:col>24</xdr:col>
      <xdr:colOff>114300</xdr:colOff>
      <xdr:row>96</xdr:row>
      <xdr:rowOff>144757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66034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5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33762</xdr:rowOff>
    </xdr:from>
    <xdr:to>
      <xdr:col>20</xdr:col>
      <xdr:colOff>38100</xdr:colOff>
      <xdr:row>96</xdr:row>
      <xdr:rowOff>135362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126489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8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36481</xdr:rowOff>
    </xdr:from>
    <xdr:to>
      <xdr:col>15</xdr:col>
      <xdr:colOff>101600</xdr:colOff>
      <xdr:row>96</xdr:row>
      <xdr:rowOff>138081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129208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93441</xdr:rowOff>
    </xdr:from>
    <xdr:to>
      <xdr:col>10</xdr:col>
      <xdr:colOff>165100</xdr:colOff>
      <xdr:row>97</xdr:row>
      <xdr:rowOff>23591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142163</xdr:rowOff>
    </xdr:from>
    <xdr:to>
      <xdr:col>6</xdr:col>
      <xdr:colOff>38100</xdr:colOff>
      <xdr:row>97</xdr:row>
      <xdr:rowOff>72313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63440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9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152977</xdr:rowOff>
    </xdr:from>
    <xdr:to>
      <xdr:col>55</xdr:col>
      <xdr:colOff>0</xdr:colOff>
      <xdr:row>56</xdr:row>
      <xdr:rowOff>161112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54177"/>
          <a:ext cx="8382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161112</xdr:rowOff>
    </xdr:from>
    <xdr:to>
      <xdr:col>50</xdr:col>
      <xdr:colOff>114300</xdr:colOff>
      <xdr:row>57</xdr:row>
      <xdr:rowOff>67139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62312"/>
          <a:ext cx="889000" cy="7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67139</xdr:rowOff>
    </xdr:from>
    <xdr:to>
      <xdr:col>45</xdr:col>
      <xdr:colOff>177800</xdr:colOff>
      <xdr:row>57</xdr:row>
      <xdr:rowOff>71692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39789"/>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71692</xdr:rowOff>
    </xdr:from>
    <xdr:to>
      <xdr:col>41</xdr:col>
      <xdr:colOff>50800</xdr:colOff>
      <xdr:row>57</xdr:row>
      <xdr:rowOff>100781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44342"/>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102177</xdr:rowOff>
    </xdr:from>
    <xdr:to>
      <xdr:col>55</xdr:col>
      <xdr:colOff>50800</xdr:colOff>
      <xdr:row>57</xdr:row>
      <xdr:rowOff>32327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125054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110312</xdr:rowOff>
    </xdr:from>
    <xdr:to>
      <xdr:col>50</xdr:col>
      <xdr:colOff>165100</xdr:colOff>
      <xdr:row>57</xdr:row>
      <xdr:rowOff>40462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16339</xdr:rowOff>
    </xdr:from>
    <xdr:to>
      <xdr:col>46</xdr:col>
      <xdr:colOff>38100</xdr:colOff>
      <xdr:row>57</xdr:row>
      <xdr:rowOff>117939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109066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20892</xdr:rowOff>
    </xdr:from>
    <xdr:to>
      <xdr:col>41</xdr:col>
      <xdr:colOff>101600</xdr:colOff>
      <xdr:row>57</xdr:row>
      <xdr:rowOff>122492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113619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49981</xdr:rowOff>
    </xdr:from>
    <xdr:to>
      <xdr:col>36</xdr:col>
      <xdr:colOff>165100</xdr:colOff>
      <xdr:row>57</xdr:row>
      <xdr:rowOff>151581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142708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1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127597</xdr:rowOff>
    </xdr:from>
    <xdr:to>
      <xdr:col>55</xdr:col>
      <xdr:colOff>0</xdr:colOff>
      <xdr:row>78</xdr:row>
      <xdr:rowOff>129832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00697"/>
          <a:ext cx="8382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124333</xdr:rowOff>
    </xdr:from>
    <xdr:to>
      <xdr:col>50</xdr:col>
      <xdr:colOff>114300</xdr:colOff>
      <xdr:row>78</xdr:row>
      <xdr:rowOff>127597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97433"/>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23977</xdr:rowOff>
    </xdr:from>
    <xdr:to>
      <xdr:col>45</xdr:col>
      <xdr:colOff>177800</xdr:colOff>
      <xdr:row>78</xdr:row>
      <xdr:rowOff>124333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97077"/>
          <a:ext cx="889000" cy="10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23977</xdr:rowOff>
    </xdr:from>
    <xdr:to>
      <xdr:col>41</xdr:col>
      <xdr:colOff>50800</xdr:colOff>
      <xdr:row>78</xdr:row>
      <xdr:rowOff>103467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7077"/>
          <a:ext cx="889000" cy="7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79032</xdr:rowOff>
    </xdr:from>
    <xdr:to>
      <xdr:col>55</xdr:col>
      <xdr:colOff>50800</xdr:colOff>
      <xdr:row>79</xdr:row>
      <xdr:rowOff>9182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165409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76797</xdr:rowOff>
    </xdr:from>
    <xdr:to>
      <xdr:col>50</xdr:col>
      <xdr:colOff>165100</xdr:colOff>
      <xdr:row>79</xdr:row>
      <xdr:rowOff>6947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169524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4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73533</xdr:rowOff>
    </xdr:from>
    <xdr:to>
      <xdr:col>46</xdr:col>
      <xdr:colOff>38100</xdr:colOff>
      <xdr:row>79</xdr:row>
      <xdr:rowOff>3683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166260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3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144627</xdr:rowOff>
    </xdr:from>
    <xdr:to>
      <xdr:col>41</xdr:col>
      <xdr:colOff>101600</xdr:colOff>
      <xdr:row>78</xdr:row>
      <xdr:rowOff>74777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65904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52667</xdr:rowOff>
    </xdr:from>
    <xdr:to>
      <xdr:col>36</xdr:col>
      <xdr:colOff>165100</xdr:colOff>
      <xdr:row>78</xdr:row>
      <xdr:rowOff>154267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2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145394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1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8556</xdr:rowOff>
    </xdr:from>
    <xdr:to>
      <xdr:col>55</xdr:col>
      <xdr:colOff>0</xdr:colOff>
      <xdr:row>98</xdr:row>
      <xdr:rowOff>22625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10656"/>
          <a:ext cx="838200" cy="1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22625</xdr:rowOff>
    </xdr:from>
    <xdr:to>
      <xdr:col>50</xdr:col>
      <xdr:colOff>114300</xdr:colOff>
      <xdr:row>98</xdr:row>
      <xdr:rowOff>38709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24725"/>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38709</xdr:rowOff>
    </xdr:from>
    <xdr:to>
      <xdr:col>45</xdr:col>
      <xdr:colOff>177800</xdr:colOff>
      <xdr:row>98</xdr:row>
      <xdr:rowOff>46028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40809"/>
          <a:ext cx="8890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46028</xdr:rowOff>
    </xdr:from>
    <xdr:to>
      <xdr:col>41</xdr:col>
      <xdr:colOff>50800</xdr:colOff>
      <xdr:row>98</xdr:row>
      <xdr:rowOff>67915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48128"/>
          <a:ext cx="8890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105757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129206</xdr:rowOff>
    </xdr:from>
    <xdr:to>
      <xdr:col>55</xdr:col>
      <xdr:colOff>50800</xdr:colOff>
      <xdr:row>98</xdr:row>
      <xdr:rowOff>59356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44133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143275</xdr:rowOff>
    </xdr:from>
    <xdr:to>
      <xdr:col>50</xdr:col>
      <xdr:colOff>165100</xdr:colOff>
      <xdr:row>98</xdr:row>
      <xdr:rowOff>73425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64552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159359</xdr:rowOff>
    </xdr:from>
    <xdr:to>
      <xdr:col>46</xdr:col>
      <xdr:colOff>38100</xdr:colOff>
      <xdr:row>98</xdr:row>
      <xdr:rowOff>89509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80636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8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166678</xdr:rowOff>
    </xdr:from>
    <xdr:to>
      <xdr:col>41</xdr:col>
      <xdr:colOff>101600</xdr:colOff>
      <xdr:row>98</xdr:row>
      <xdr:rowOff>96828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87955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9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17115</xdr:rowOff>
    </xdr:from>
    <xdr:to>
      <xdr:col>36</xdr:col>
      <xdr:colOff>165100</xdr:colOff>
      <xdr:row>98</xdr:row>
      <xdr:rowOff>118715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109842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149816</xdr:rowOff>
    </xdr:from>
    <xdr:to>
      <xdr:col>85</xdr:col>
      <xdr:colOff>127000</xdr:colOff>
      <xdr:row>35</xdr:row>
      <xdr:rowOff>119316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979116"/>
          <a:ext cx="838200" cy="14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119316</xdr:rowOff>
    </xdr:from>
    <xdr:to>
      <xdr:col>81</xdr:col>
      <xdr:colOff>50800</xdr:colOff>
      <xdr:row>36</xdr:row>
      <xdr:rowOff>711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20066"/>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169189</xdr:rowOff>
    </xdr:from>
    <xdr:to>
      <xdr:col>76</xdr:col>
      <xdr:colOff>114300</xdr:colOff>
      <xdr:row>36</xdr:row>
      <xdr:rowOff>711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6993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169189</xdr:rowOff>
    </xdr:from>
    <xdr:to>
      <xdr:col>71</xdr:col>
      <xdr:colOff>177800</xdr:colOff>
      <xdr:row>36</xdr:row>
      <xdr:rowOff>36830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69939"/>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78014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126115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99016</xdr:rowOff>
    </xdr:from>
    <xdr:to>
      <xdr:col>85</xdr:col>
      <xdr:colOff>177800</xdr:colOff>
      <xdr:row>35</xdr:row>
      <xdr:rowOff>29166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2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121893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77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68516</xdr:rowOff>
    </xdr:from>
    <xdr:to>
      <xdr:col>81</xdr:col>
      <xdr:colOff>101600</xdr:colOff>
      <xdr:row>35</xdr:row>
      <xdr:rowOff>170116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15193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4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121361</xdr:rowOff>
    </xdr:from>
    <xdr:to>
      <xdr:col>76</xdr:col>
      <xdr:colOff>165100</xdr:colOff>
      <xdr:row>36</xdr:row>
      <xdr:rowOff>51511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68038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118389</xdr:rowOff>
    </xdr:from>
    <xdr:to>
      <xdr:col>72</xdr:col>
      <xdr:colOff>38100</xdr:colOff>
      <xdr:row>36</xdr:row>
      <xdr:rowOff>48539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65066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157480</xdr:rowOff>
    </xdr:from>
    <xdr:to>
      <xdr:col>67</xdr:col>
      <xdr:colOff>101600</xdr:colOff>
      <xdr:row>36</xdr:row>
      <xdr:rowOff>87630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104157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6274</xdr:rowOff>
    </xdr:from>
    <xdr:to>
      <xdr:col>85</xdr:col>
      <xdr:colOff>127000</xdr:colOff>
      <xdr:row>57</xdr:row>
      <xdr:rowOff>20226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778924"/>
          <a:ext cx="838200" cy="1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133078</xdr:rowOff>
    </xdr:from>
    <xdr:to>
      <xdr:col>81</xdr:col>
      <xdr:colOff>50800</xdr:colOff>
      <xdr:row>57</xdr:row>
      <xdr:rowOff>6274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34278"/>
          <a:ext cx="889000" cy="4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167505</xdr:rowOff>
    </xdr:from>
    <xdr:to>
      <xdr:col>76</xdr:col>
      <xdr:colOff>114300</xdr:colOff>
      <xdr:row>56</xdr:row>
      <xdr:rowOff>133078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597255"/>
          <a:ext cx="889000" cy="1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167505</xdr:rowOff>
    </xdr:from>
    <xdr:to>
      <xdr:col>71</xdr:col>
      <xdr:colOff>177800</xdr:colOff>
      <xdr:row>56</xdr:row>
      <xdr:rowOff>76317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97255"/>
          <a:ext cx="8890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140876</xdr:rowOff>
    </xdr:from>
    <xdr:to>
      <xdr:col>85</xdr:col>
      <xdr:colOff>177800</xdr:colOff>
      <xdr:row>57</xdr:row>
      <xdr:rowOff>71026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119303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126924</xdr:rowOff>
    </xdr:from>
    <xdr:to>
      <xdr:col>81</xdr:col>
      <xdr:colOff>101600</xdr:colOff>
      <xdr:row>57</xdr:row>
      <xdr:rowOff>57074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82278</xdr:rowOff>
    </xdr:from>
    <xdr:to>
      <xdr:col>76</xdr:col>
      <xdr:colOff>165100</xdr:colOff>
      <xdr:row>57</xdr:row>
      <xdr:rowOff>12428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3555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116705</xdr:rowOff>
    </xdr:from>
    <xdr:to>
      <xdr:col>72</xdr:col>
      <xdr:colOff>38100</xdr:colOff>
      <xdr:row>56</xdr:row>
      <xdr:rowOff>46855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63382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2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25517</xdr:rowOff>
    </xdr:from>
    <xdr:to>
      <xdr:col>67</xdr:col>
      <xdr:colOff>101600</xdr:colOff>
      <xdr:row>56</xdr:row>
      <xdr:rowOff>127117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2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118244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1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101372</xdr:rowOff>
    </xdr:from>
    <xdr:to>
      <xdr:col>85</xdr:col>
      <xdr:colOff>127000</xdr:colOff>
      <xdr:row>79</xdr:row>
      <xdr:rowOff>21971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74472"/>
          <a:ext cx="838200" cy="9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4635</xdr:rowOff>
    </xdr:from>
    <xdr:to>
      <xdr:col>81</xdr:col>
      <xdr:colOff>50800</xdr:colOff>
      <xdr:row>79</xdr:row>
      <xdr:rowOff>21971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49185"/>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45555</xdr:rowOff>
    </xdr:from>
    <xdr:to>
      <xdr:col>76</xdr:col>
      <xdr:colOff>114300</xdr:colOff>
      <xdr:row>79</xdr:row>
      <xdr:rowOff>4635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18655"/>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45555</xdr:rowOff>
    </xdr:from>
    <xdr:to>
      <xdr:col>71</xdr:col>
      <xdr:colOff>177800</xdr:colOff>
      <xdr:row>78</xdr:row>
      <xdr:rowOff>95504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18655"/>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50572</xdr:rowOff>
    </xdr:from>
    <xdr:to>
      <xdr:col>85</xdr:col>
      <xdr:colOff>177800</xdr:colOff>
      <xdr:row>78</xdr:row>
      <xdr:rowOff>152172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162349</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142621</xdr:rowOff>
    </xdr:from>
    <xdr:to>
      <xdr:col>81</xdr:col>
      <xdr:colOff>101600</xdr:colOff>
      <xdr:row>79</xdr:row>
      <xdr:rowOff>72771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63898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08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125285</xdr:rowOff>
    </xdr:from>
    <xdr:to>
      <xdr:col>76</xdr:col>
      <xdr:colOff>165100</xdr:colOff>
      <xdr:row>79</xdr:row>
      <xdr:rowOff>55435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46562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9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166205</xdr:rowOff>
    </xdr:from>
    <xdr:to>
      <xdr:col>72</xdr:col>
      <xdr:colOff>38100</xdr:colOff>
      <xdr:row>78</xdr:row>
      <xdr:rowOff>96355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87482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6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44704</xdr:rowOff>
    </xdr:from>
    <xdr:to>
      <xdr:col>67</xdr:col>
      <xdr:colOff>101600</xdr:colOff>
      <xdr:row>78</xdr:row>
      <xdr:rowOff>146304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137431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122402</xdr:rowOff>
    </xdr:from>
    <xdr:to>
      <xdr:col>85</xdr:col>
      <xdr:colOff>127000</xdr:colOff>
      <xdr:row>97</xdr:row>
      <xdr:rowOff>123723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53052"/>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123723</xdr:rowOff>
    </xdr:from>
    <xdr:to>
      <xdr:col>81</xdr:col>
      <xdr:colOff>50800</xdr:colOff>
      <xdr:row>97</xdr:row>
      <xdr:rowOff>142202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54373"/>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142202</xdr:rowOff>
    </xdr:from>
    <xdr:to>
      <xdr:col>76</xdr:col>
      <xdr:colOff>114300</xdr:colOff>
      <xdr:row>97</xdr:row>
      <xdr:rowOff>147613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72852"/>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143166</xdr:rowOff>
    </xdr:from>
    <xdr:to>
      <xdr:col>71</xdr:col>
      <xdr:colOff>177800</xdr:colOff>
      <xdr:row>97</xdr:row>
      <xdr:rowOff>147613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73816"/>
          <a:ext cx="8890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71602</xdr:rowOff>
    </xdr:from>
    <xdr:to>
      <xdr:col>85</xdr:col>
      <xdr:colOff>177800</xdr:colOff>
      <xdr:row>98</xdr:row>
      <xdr:rowOff>1752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0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50029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8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72923</xdr:rowOff>
    </xdr:from>
    <xdr:to>
      <xdr:col>81</xdr:col>
      <xdr:colOff>101600</xdr:colOff>
      <xdr:row>98</xdr:row>
      <xdr:rowOff>3073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165650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9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91402</xdr:rowOff>
    </xdr:from>
    <xdr:to>
      <xdr:col>76</xdr:col>
      <xdr:colOff>165100</xdr:colOff>
      <xdr:row>98</xdr:row>
      <xdr:rowOff>21552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96813</xdr:rowOff>
    </xdr:from>
    <xdr:to>
      <xdr:col>72</xdr:col>
      <xdr:colOff>38100</xdr:colOff>
      <xdr:row>98</xdr:row>
      <xdr:rowOff>26963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18090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92366</xdr:rowOff>
    </xdr:from>
    <xdr:to>
      <xdr:col>67</xdr:col>
      <xdr:colOff>101600</xdr:colOff>
      <xdr:row>98</xdr:row>
      <xdr:rowOff>22516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2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13643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1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民生費、土木費、商工費、教育費が類似団体と比較して低くなっている。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民生費については、児童福祉費、生活保護費における扶助費が他の団体から比べると低く、子どもの数や生活保護受給者数が他の団体と比べると少ないことが要因と考えられる。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総務費については、ふるさと納税申込増による事業費の増、ふるさと応援基金積立金の増が主な要因となっている。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土木費の令和５年度は前年度と比較して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3,077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円増加しており、市道や橋りょうの維持補修個所を増やしたことが要因となっている。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消防費は類似団体と比較して高くなっており、津波避難タワー建設工事の実施に伴い、前年度と比較して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7,399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財政調整基金については、ふるさと応援寄附金申込増に伴う返礼品調達等事務経費の増加など一般財源の不足により基金取崩額が増加したことにより減少となった。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実質収支額の比率は、標準財政規模比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％前後で推移しているが、当初予算編成において、財政調整基金を繰り入れて調整していることから、今後は歳出削減に努め、基金に頼らない予算編成を実施していきたい</a:t>
          </a:r>
          <a:endParaRPr kumimoji="1" lang="ja-JP" altLang="en-US" sz="16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企業会計は水道事業会計のみである。黒字額の標準財政規模比は、ほぼ横ばいであり、５年平均ではおおむね</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今後も黒字決算を維持できるよう更なる行財政改革を推進し、財政運営を行っていく。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2386_&#12356;&#12377;&#12415;&#24066;&#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2386_&#12356;&#12377;&#12415;&#24066;&#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37.4</v>
          </cell>
          <cell r="BX51">
            <v>33.799999999999997</v>
          </cell>
          <cell r="CF51">
            <v>22.8</v>
          </cell>
          <cell r="CN51">
            <v>15.1</v>
          </cell>
          <cell r="CV51">
            <v>8.1</v>
          </cell>
        </row>
        <row r="53">
          <cell r="BP53">
            <v>63.5</v>
          </cell>
          <cell r="BX53">
            <v>64.2</v>
          </cell>
          <cell r="CF53">
            <v>65.900000000000006</v>
          </cell>
          <cell r="CN53">
            <v>66.900000000000006</v>
          </cell>
          <cell r="CV53">
            <v>68.2</v>
          </cell>
        </row>
        <row r="55">
          <cell r="AN55" t="str">
            <v>類似団体内平均値</v>
          </cell>
          <cell r="BP55">
            <v>49.1</v>
          </cell>
          <cell r="BX55">
            <v>41.5</v>
          </cell>
          <cell r="CF55">
            <v>23</v>
          </cell>
          <cell r="CN55">
            <v>15.5</v>
          </cell>
          <cell r="CV55">
            <v>13</v>
          </cell>
        </row>
        <row r="57">
          <cell r="BP57">
            <v>61</v>
          </cell>
          <cell r="BX57">
            <v>61.7</v>
          </cell>
          <cell r="CF57">
            <v>62.8</v>
          </cell>
          <cell r="CN57">
            <v>64</v>
          </cell>
          <cell r="CV57">
            <v>64.599999999999994</v>
          </cell>
        </row>
        <row r="72">
          <cell r="BP72" t="str">
            <v>R01</v>
          </cell>
          <cell r="BX72" t="str">
            <v>R02</v>
          </cell>
          <cell r="CF72" t="str">
            <v>R03</v>
          </cell>
          <cell r="CN72" t="str">
            <v>R04</v>
          </cell>
          <cell r="CV72" t="str">
            <v>R05</v>
          </cell>
        </row>
        <row r="73">
          <cell r="AN73" t="str">
            <v>当該団体値</v>
          </cell>
          <cell r="BP73">
            <v>37.4</v>
          </cell>
          <cell r="BX73">
            <v>33.799999999999997</v>
          </cell>
          <cell r="CF73">
            <v>22.8</v>
          </cell>
          <cell r="CN73">
            <v>15.1</v>
          </cell>
          <cell r="CV73">
            <v>8.1</v>
          </cell>
        </row>
        <row r="75">
          <cell r="BP75">
            <v>7.6</v>
          </cell>
          <cell r="BX75">
            <v>7.3</v>
          </cell>
          <cell r="CF75">
            <v>7</v>
          </cell>
          <cell r="CN75">
            <v>6.7</v>
          </cell>
          <cell r="CV75">
            <v>6.4</v>
          </cell>
        </row>
        <row r="77">
          <cell r="AN77" t="str">
            <v>類似団体内平均値</v>
          </cell>
          <cell r="BP77">
            <v>49.1</v>
          </cell>
          <cell r="BX77">
            <v>41.5</v>
          </cell>
          <cell r="CF77">
            <v>23</v>
          </cell>
          <cell r="CN77">
            <v>15.5</v>
          </cell>
          <cell r="CV77">
            <v>13</v>
          </cell>
        </row>
        <row r="79">
          <cell r="BP79">
            <v>9.5</v>
          </cell>
          <cell r="BX79">
            <v>9.1999999999999993</v>
          </cell>
          <cell r="CF79">
            <v>8.1999999999999993</v>
          </cell>
          <cell r="CN79">
            <v>8</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W13" sqref="W13:AB14"/>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21362541</v>
      </c>
      <c r="BO4" s="436"/>
      <c r="BP4" s="436"/>
      <c r="BQ4" s="436"/>
      <c r="BR4" s="436"/>
      <c r="BS4" s="436"/>
      <c r="BT4" s="436"/>
      <c r="BU4" s="437"/>
      <c r="BV4" s="435">
        <v>19341706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v>
      </c>
      <c r="CU4" s="576"/>
      <c r="CV4" s="576"/>
      <c r="CW4" s="576"/>
      <c r="CX4" s="576"/>
      <c r="CY4" s="576"/>
      <c r="CZ4" s="576"/>
      <c r="DA4" s="577"/>
      <c r="DB4" s="575">
        <v>8.5</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20108946</v>
      </c>
      <c r="BO5" s="407"/>
      <c r="BP5" s="407"/>
      <c r="BQ5" s="407"/>
      <c r="BR5" s="407"/>
      <c r="BS5" s="407"/>
      <c r="BT5" s="407"/>
      <c r="BU5" s="408"/>
      <c r="BV5" s="406">
        <v>18228581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90.5</v>
      </c>
      <c r="CU5" s="404"/>
      <c r="CV5" s="404"/>
      <c r="CW5" s="404"/>
      <c r="CX5" s="404"/>
      <c r="CY5" s="404"/>
      <c r="CZ5" s="404"/>
      <c r="DA5" s="405"/>
      <c r="DB5" s="403">
        <v>90.9</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1253595</v>
      </c>
      <c r="BO6" s="407"/>
      <c r="BP6" s="407"/>
      <c r="BQ6" s="407"/>
      <c r="BR6" s="407"/>
      <c r="BS6" s="407"/>
      <c r="BT6" s="407"/>
      <c r="BU6" s="408"/>
      <c r="BV6" s="406">
        <v>1113125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v>
      </c>
      <c r="CU6" s="550"/>
      <c r="CV6" s="550"/>
      <c r="CW6" s="550"/>
      <c r="CX6" s="550"/>
      <c r="CY6" s="550"/>
      <c r="CZ6" s="550"/>
      <c r="DA6" s="551"/>
      <c r="DB6" s="549">
        <v>92.1</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353486</v>
      </c>
      <c r="BO7" s="407"/>
      <c r="BP7" s="407"/>
      <c r="BQ7" s="407"/>
      <c r="BR7" s="407"/>
      <c r="BS7" s="407"/>
      <c r="BT7" s="407"/>
      <c r="BU7" s="408"/>
      <c r="BV7" s="406">
        <v>178800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11283669</v>
      </c>
      <c r="CU7" s="407"/>
      <c r="CV7" s="407"/>
      <c r="CW7" s="407"/>
      <c r="CX7" s="407"/>
      <c r="CY7" s="407"/>
      <c r="CZ7" s="407"/>
      <c r="DA7" s="408"/>
      <c r="DB7" s="406">
        <v>11047296</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900109</v>
      </c>
      <c r="BO8" s="407"/>
      <c r="BP8" s="407"/>
      <c r="BQ8" s="407"/>
      <c r="BR8" s="407"/>
      <c r="BS8" s="407"/>
      <c r="BT8" s="407"/>
      <c r="BU8" s="408"/>
      <c r="BV8" s="406">
        <v>934325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0.41</v>
      </c>
      <c r="CU8" s="510"/>
      <c r="CV8" s="510"/>
      <c r="CW8" s="510"/>
      <c r="CX8" s="510"/>
      <c r="CY8" s="510"/>
      <c r="CZ8" s="510"/>
      <c r="DA8" s="511"/>
      <c r="DB8" s="509">
        <v>0.41</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35544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-34216</v>
      </c>
      <c r="BO9" s="407"/>
      <c r="BP9" s="407"/>
      <c r="BQ9" s="407"/>
      <c r="BR9" s="407"/>
      <c r="BS9" s="407"/>
      <c r="BT9" s="407"/>
      <c r="BU9" s="408"/>
      <c r="BV9" s="406">
        <v>-162484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12.6</v>
      </c>
      <c r="CU9" s="404"/>
      <c r="CV9" s="404"/>
      <c r="CW9" s="404"/>
      <c r="CX9" s="404"/>
      <c r="CY9" s="404"/>
      <c r="CZ9" s="404"/>
      <c r="DA9" s="405"/>
      <c r="DB9" s="403">
        <v>13.4</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38594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4102</v>
      </c>
      <c r="BO10" s="407"/>
      <c r="BP10" s="407"/>
      <c r="BQ10" s="407"/>
      <c r="BR10" s="407"/>
      <c r="BS10" s="407"/>
      <c r="BT10" s="407"/>
      <c r="BU10" s="408"/>
      <c r="BV10" s="406">
        <v>4306</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35289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1141751</v>
      </c>
      <c r="BO12" s="407"/>
      <c r="BP12" s="407"/>
      <c r="BQ12" s="407"/>
      <c r="BR12" s="407"/>
      <c r="BS12" s="407"/>
      <c r="BT12" s="407"/>
      <c r="BU12" s="408"/>
      <c r="BV12" s="406">
        <v>639471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34700</v>
      </c>
      <c r="S13" s="494"/>
      <c r="T13" s="494"/>
      <c r="U13" s="494"/>
      <c r="V13" s="495"/>
      <c r="W13" s="496" t="s">
        <v>131</v>
      </c>
      <c r="X13" s="392"/>
      <c r="Y13" s="392"/>
      <c r="Z13" s="392"/>
      <c r="AA13" s="392"/>
      <c r="AB13" s="393"/>
      <c r="AC13" s="359">
        <v>1205</v>
      </c>
      <c r="AD13" s="360"/>
      <c r="AE13" s="360"/>
      <c r="AF13" s="360"/>
      <c r="AG13" s="361"/>
      <c r="AH13" s="359">
        <v>1426</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-1171865</v>
      </c>
      <c r="BO13" s="407"/>
      <c r="BP13" s="407"/>
      <c r="BQ13" s="407"/>
      <c r="BR13" s="407"/>
      <c r="BS13" s="407"/>
      <c r="BT13" s="407"/>
      <c r="BU13" s="408"/>
      <c r="BV13" s="406">
        <v>-797649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6.4</v>
      </c>
      <c r="CU13" s="404"/>
      <c r="CV13" s="404"/>
      <c r="CW13" s="404"/>
      <c r="CX13" s="404"/>
      <c r="CY13" s="404"/>
      <c r="CZ13" s="404"/>
      <c r="DA13" s="405"/>
      <c r="DB13" s="403">
        <v>6.7</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35896</v>
      </c>
      <c r="S14" s="494"/>
      <c r="T14" s="494"/>
      <c r="U14" s="494"/>
      <c r="V14" s="495"/>
      <c r="W14" s="497"/>
      <c r="X14" s="395"/>
      <c r="Y14" s="395"/>
      <c r="Z14" s="395"/>
      <c r="AA14" s="395"/>
      <c r="AB14" s="396"/>
      <c r="AC14" s="486">
        <v>7.7</v>
      </c>
      <c r="AD14" s="487"/>
      <c r="AE14" s="487"/>
      <c r="AF14" s="487"/>
      <c r="AG14" s="488"/>
      <c r="AH14" s="486">
        <v>8.6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8.1</v>
      </c>
      <c r="CU14" s="504"/>
      <c r="CV14" s="504"/>
      <c r="CW14" s="504"/>
      <c r="CX14" s="504"/>
      <c r="CY14" s="504"/>
      <c r="CZ14" s="504"/>
      <c r="DA14" s="505"/>
      <c r="DB14" s="503">
        <v>15.1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35330</v>
      </c>
      <c r="S15" s="494"/>
      <c r="T15" s="494"/>
      <c r="U15" s="494"/>
      <c r="V15" s="495"/>
      <c r="W15" s="496" t="s">
        <v>137</v>
      </c>
      <c r="X15" s="392"/>
      <c r="Y15" s="392"/>
      <c r="Z15" s="392"/>
      <c r="AA15" s="392"/>
      <c r="AB15" s="393"/>
      <c r="AC15" s="359">
        <v>3721</v>
      </c>
      <c r="AD15" s="360"/>
      <c r="AE15" s="360"/>
      <c r="AF15" s="360"/>
      <c r="AG15" s="361"/>
      <c r="AH15" s="359">
        <v>4128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4189107</v>
      </c>
      <c r="BO15" s="436"/>
      <c r="BP15" s="436"/>
      <c r="BQ15" s="436"/>
      <c r="BR15" s="436"/>
      <c r="BS15" s="436"/>
      <c r="BT15" s="436"/>
      <c r="BU15" s="437"/>
      <c r="BV15" s="435">
        <v>4085584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23.9</v>
      </c>
      <c r="AD16" s="487"/>
      <c r="AE16" s="487"/>
      <c r="AF16" s="487"/>
      <c r="AG16" s="488"/>
      <c r="AH16" s="486">
        <v>24.8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10168975</v>
      </c>
      <c r="BO16" s="407"/>
      <c r="BP16" s="407"/>
      <c r="BQ16" s="407"/>
      <c r="BR16" s="407"/>
      <c r="BS16" s="407"/>
      <c r="BT16" s="407"/>
      <c r="BU16" s="408"/>
      <c r="BV16" s="406">
        <v>10036331</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10646</v>
      </c>
      <c r="AD17" s="360"/>
      <c r="AE17" s="360"/>
      <c r="AF17" s="360"/>
      <c r="AG17" s="361"/>
      <c r="AH17" s="359">
        <v>11092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5236878</v>
      </c>
      <c r="BO17" s="407"/>
      <c r="BP17" s="407"/>
      <c r="BQ17" s="407"/>
      <c r="BR17" s="407"/>
      <c r="BS17" s="407"/>
      <c r="BT17" s="407"/>
      <c r="BU17" s="408"/>
      <c r="BV17" s="406">
        <v>5112432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157.5</v>
      </c>
      <c r="M18" s="459"/>
      <c r="N18" s="459"/>
      <c r="O18" s="459"/>
      <c r="P18" s="459"/>
      <c r="Q18" s="459"/>
      <c r="R18" s="460"/>
      <c r="S18" s="460"/>
      <c r="T18" s="460"/>
      <c r="U18" s="460"/>
      <c r="V18" s="461"/>
      <c r="W18" s="477"/>
      <c r="X18" s="478"/>
      <c r="Y18" s="478"/>
      <c r="Z18" s="478"/>
      <c r="AA18" s="478"/>
      <c r="AB18" s="502"/>
      <c r="AC18" s="376">
        <v>68.400000000000006</v>
      </c>
      <c r="AD18" s="377"/>
      <c r="AE18" s="377"/>
      <c r="AF18" s="377"/>
      <c r="AG18" s="462"/>
      <c r="AH18" s="376">
        <v>66.599999999999994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10300814</v>
      </c>
      <c r="BO18" s="407"/>
      <c r="BP18" s="407"/>
      <c r="BQ18" s="407"/>
      <c r="BR18" s="407"/>
      <c r="BS18" s="407"/>
      <c r="BT18" s="407"/>
      <c r="BU18" s="408"/>
      <c r="BV18" s="406">
        <v>10174937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14151527</v>
      </c>
      <c r="BO19" s="407"/>
      <c r="BP19" s="407"/>
      <c r="BQ19" s="407"/>
      <c r="BR19" s="407"/>
      <c r="BS19" s="407"/>
      <c r="BT19" s="407"/>
      <c r="BU19" s="408"/>
      <c r="BV19" s="406">
        <v>13527812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14484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14854801</v>
      </c>
      <c r="BO22" s="436"/>
      <c r="BP22" s="436"/>
      <c r="BQ22" s="436"/>
      <c r="BR22" s="436"/>
      <c r="BS22" s="436"/>
      <c r="BT22" s="436"/>
      <c r="BU22" s="437"/>
      <c r="BV22" s="435">
        <v>15887209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10340931</v>
      </c>
      <c r="BO23" s="407"/>
      <c r="BP23" s="407"/>
      <c r="BQ23" s="407"/>
      <c r="BR23" s="407"/>
      <c r="BS23" s="407"/>
      <c r="BT23" s="407"/>
      <c r="BU23" s="408"/>
      <c r="BV23" s="406">
        <v>11362832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7800</v>
      </c>
      <c r="R24" s="360"/>
      <c r="S24" s="360"/>
      <c r="T24" s="360"/>
      <c r="U24" s="360"/>
      <c r="V24" s="361"/>
      <c r="W24" s="449"/>
      <c r="X24" s="386"/>
      <c r="Y24" s="387"/>
      <c r="Z24" s="362" t="s">
        <v>162</v>
      </c>
      <c r="AA24" s="363"/>
      <c r="AB24" s="363"/>
      <c r="AC24" s="363"/>
      <c r="AD24" s="363"/>
      <c r="AE24" s="363"/>
      <c r="AF24" s="363"/>
      <c r="AG24" s="364"/>
      <c r="AH24" s="359">
        <v>314</v>
      </c>
      <c r="AI24" s="360"/>
      <c r="AJ24" s="360"/>
      <c r="AK24" s="360"/>
      <c r="AL24" s="361"/>
      <c r="AM24" s="359">
        <v>1011394</v>
      </c>
      <c r="AN24" s="360"/>
      <c r="AO24" s="360"/>
      <c r="AP24" s="360"/>
      <c r="AQ24" s="360"/>
      <c r="AR24" s="361"/>
      <c r="AS24" s="359">
        <v>3221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8282736</v>
      </c>
      <c r="BO24" s="407"/>
      <c r="BP24" s="407"/>
      <c r="BQ24" s="407"/>
      <c r="BR24" s="407"/>
      <c r="BS24" s="407"/>
      <c r="BT24" s="407"/>
      <c r="BU24" s="408"/>
      <c r="BV24" s="406">
        <v>8660478</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2965840</v>
      </c>
      <c r="BO25" s="436"/>
      <c r="BP25" s="436"/>
      <c r="BQ25" s="436"/>
      <c r="BR25" s="436"/>
      <c r="BS25" s="436"/>
      <c r="BT25" s="436"/>
      <c r="BU25" s="437"/>
      <c r="BV25" s="435">
        <v>1292511</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5500</v>
      </c>
      <c r="R26" s="360"/>
      <c r="S26" s="360"/>
      <c r="T26" s="360"/>
      <c r="U26" s="360"/>
      <c r="V26" s="361"/>
      <c r="W26" s="449"/>
      <c r="X26" s="386"/>
      <c r="Y26" s="387"/>
      <c r="Z26" s="362" t="s">
        <v>168</v>
      </c>
      <c r="AA26" s="417"/>
      <c r="AB26" s="417"/>
      <c r="AC26" s="417"/>
      <c r="AD26" s="417"/>
      <c r="AE26" s="417"/>
      <c r="AF26" s="417"/>
      <c r="AG26" s="418"/>
      <c r="AH26" s="359">
        <v>13</v>
      </c>
      <c r="AI26" s="360"/>
      <c r="AJ26" s="360"/>
      <c r="AK26" s="360"/>
      <c r="AL26" s="361"/>
      <c r="AM26" s="359">
        <v>37245</v>
      </c>
      <c r="AN26" s="360"/>
      <c r="AO26" s="360"/>
      <c r="AP26" s="360"/>
      <c r="AQ26" s="360"/>
      <c r="AR26" s="361"/>
      <c r="AS26" s="359">
        <v>2865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4130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11517</v>
      </c>
      <c r="AN27" s="360"/>
      <c r="AO27" s="360"/>
      <c r="AP27" s="360"/>
      <c r="AQ27" s="360"/>
      <c r="AR27" s="361"/>
      <c r="AS27" s="359">
        <v>3839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3510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4336445</v>
      </c>
      <c r="BO28" s="436"/>
      <c r="BP28" s="436"/>
      <c r="BQ28" s="436"/>
      <c r="BR28" s="436"/>
      <c r="BS28" s="436"/>
      <c r="BT28" s="436"/>
      <c r="BU28" s="437"/>
      <c r="BV28" s="435">
        <v>4824094</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16</v>
      </c>
      <c r="M29" s="360"/>
      <c r="N29" s="360"/>
      <c r="O29" s="360"/>
      <c r="P29" s="361"/>
      <c r="Q29" s="359">
        <v>3270</v>
      </c>
      <c r="R29" s="360"/>
      <c r="S29" s="360"/>
      <c r="T29" s="360"/>
      <c r="U29" s="360"/>
      <c r="V29" s="361"/>
      <c r="W29" s="450"/>
      <c r="X29" s="451"/>
      <c r="Y29" s="452"/>
      <c r="Z29" s="362" t="s">
        <v>177</v>
      </c>
      <c r="AA29" s="363"/>
      <c r="AB29" s="363"/>
      <c r="AC29" s="363"/>
      <c r="AD29" s="363"/>
      <c r="AE29" s="363"/>
      <c r="AF29" s="363"/>
      <c r="AG29" s="364"/>
      <c r="AH29" s="359">
        <v>317</v>
      </c>
      <c r="AI29" s="360"/>
      <c r="AJ29" s="360"/>
      <c r="AK29" s="360"/>
      <c r="AL29" s="361"/>
      <c r="AM29" s="359">
        <v>1022911</v>
      </c>
      <c r="AN29" s="360"/>
      <c r="AO29" s="360"/>
      <c r="AP29" s="360"/>
      <c r="AQ29" s="360"/>
      <c r="AR29" s="361"/>
      <c r="AS29" s="359">
        <v>3227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262754</v>
      </c>
      <c r="BO29" s="407"/>
      <c r="BP29" s="407"/>
      <c r="BQ29" s="407"/>
      <c r="BR29" s="407"/>
      <c r="BS29" s="407"/>
      <c r="BT29" s="407"/>
      <c r="BU29" s="408"/>
      <c r="BV29" s="406">
        <v>210731</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3900858</v>
      </c>
      <c r="BO30" s="441"/>
      <c r="BP30" s="441"/>
      <c r="BQ30" s="441"/>
      <c r="BR30" s="441"/>
      <c r="BS30" s="441"/>
      <c r="BT30" s="441"/>
      <c r="BU30" s="442"/>
      <c r="BV30" s="440">
        <v>3483596</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夷隅郡市広域市町村圏事務組合（一般会計）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11</v>
      </c>
      <c r="BX39" s="354"/>
      <c r="BY39" s="355" t="str">
        <f>IF('各会計、関係団体の財政状況及び健全化判断比率'!B73="","",'各会計、関係団体の財政状況及び健全化判断比率'!B73)</f>
        <v>南房総広域水道企業団（水道事業用水供給事業）</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12</v>
      </c>
      <c r="BX40" s="354"/>
      <c r="BY40" s="355" t="str">
        <f>IF('各会計、関係団体の財政状況及び健全化判断比率'!B74="","",'各会計、関係団体の財政状況及び健全化判断比率'!B74)</f>
        <v>国保国吉病院組合（国保国吉病院事業会計）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13</v>
      </c>
      <c r="BX41" s="354"/>
      <c r="BY41" s="355" t="str">
        <f>IF('各会計、関係団体の財政状況及び健全化判断比率'!B75="","",'各会計、関係団体の財政状況及び健全化判断比率'!B75)</f>
        <v>布施学校組合（布施学校組合会計）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14</v>
      </c>
      <c r="BX42" s="354"/>
      <c r="BY42" s="355" t="str">
        <f>IF('各会計、関係団体の財政状況及び健全化判断比率'!B76="","",'各会計、関係団体の財政状況及び健全化判断比率'!B76)</f>
        <v>夷隅環境衛生組合（一般会計）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15</v>
      </c>
      <c r="BX43" s="354"/>
      <c r="BY43" s="355" t="str">
        <f>IF('各会計、関係団体の財政状況及び健全化判断比率'!B77="","",'各会計、関係団体の財政状況及び健全化判断比率'!B77)</f>
        <v>千葉県後期高齢者医療広域連合（千葉県後期高齢者医療広域連合一般会計）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zwfb+3/m2zKo2+hODUucxTAnV3/duXHV/gwTcP6vI3dFNuGpa04d0gPoHlHYKEKxrMQMM0Gy2J5Wg2ldofWeg==" saltValue="RMUJ697tIgiKSSQLtOdo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532</v>
      </c>
      <c r="D34" s="1136"/>
      <c r="E34" s="1137"/>
      <c r="F34" s="32">
        <v>5.81</v>
      </c>
      <c r="G34" s="33">
        <v>8.9600000000000009</v>
      </c>
      <c r="H34" s="33">
        <v>9.5500000000000007</v>
      </c>
      <c r="I34" s="33">
        <v>8.4499999999999993</v>
      </c>
      <c r="J34" s="34">
        <v>7.97</v>
      </c>
      <c r="K34" s="22"/>
      <c r="L34" s="22"/>
      <c r="M34" s="22"/>
      <c r="N34" s="22"/>
      <c r="O34" s="22"/>
      <c r="P34" s="22"/>
    </row>
    <row r="35" spans="1:16" ht="39" customHeight="1" x14ac:dyDescent="0.2">
      <c r="A35" s="22"/>
      <c r="B35" s="35"/>
      <c r="C35" s="1132" t="s">
        <v>533</v>
      </c>
      <c r="D35" s="1132"/>
      <c r="E35" s="1133"/>
      <c r="F35" s="36">
        <v>8.36</v>
      </c>
      <c r="G35" s="37">
        <v>7.79</v>
      </c>
      <c r="H35" s="37">
        <v>6.91</v>
      </c>
      <c r="I35" s="37">
        <v>6.41</v>
      </c>
      <c r="J35" s="38">
        <v>5.3</v>
      </c>
      <c r="K35" s="22"/>
      <c r="L35" s="22"/>
      <c r="M35" s="22"/>
      <c r="N35" s="22"/>
      <c r="O35" s="22"/>
      <c r="P35" s="22"/>
    </row>
    <row r="36" spans="1:16" ht="39" customHeight="1" x14ac:dyDescent="0.2">
      <c r="A36" s="22"/>
      <c r="B36" s="35"/>
      <c r="C36" s="1132" t="s">
        <v>534</v>
      </c>
      <c r="D36" s="1132"/>
      <c r="E36" s="1133"/>
      <c r="F36" s="36">
        <v>3.25</v>
      </c>
      <c r="G36" s="37">
        <v>3.41</v>
      </c>
      <c r="H36" s="37">
        <v>3.73</v>
      </c>
      <c r="I36" s="37">
        <v>2.64</v>
      </c>
      <c r="J36" s="38">
        <v>1.43</v>
      </c>
      <c r="K36" s="22"/>
      <c r="L36" s="22"/>
      <c r="M36" s="22"/>
      <c r="N36" s="22"/>
      <c r="O36" s="22"/>
      <c r="P36" s="22"/>
    </row>
    <row r="37" spans="1:16" ht="39" customHeight="1" x14ac:dyDescent="0.2">
      <c r="A37" s="22"/>
      <c r="B37" s="35"/>
      <c r="C37" s="1132" t="s">
        <v>535</v>
      </c>
      <c r="D37" s="1132"/>
      <c r="E37" s="1133"/>
      <c r="F37" s="36">
        <v>1.2</v>
      </c>
      <c r="G37" s="37">
        <v>1.3</v>
      </c>
      <c r="H37" s="37">
        <v>1.18</v>
      </c>
      <c r="I37" s="37">
        <v>1.1599999999999999</v>
      </c>
      <c r="J37" s="38">
        <v>0.71</v>
      </c>
      <c r="K37" s="22"/>
      <c r="L37" s="22"/>
      <c r="M37" s="22"/>
      <c r="N37" s="22"/>
      <c r="O37" s="22"/>
      <c r="P37" s="22"/>
    </row>
    <row r="38" spans="1:16" ht="39" customHeight="1" x14ac:dyDescent="0.2">
      <c r="A38" s="22"/>
      <c r="B38" s="35"/>
      <c r="C38" s="1132" t="s">
        <v>536</v>
      </c>
      <c r="D38" s="1132"/>
      <c r="E38" s="1133"/>
      <c r="F38" s="36">
        <v>0.08</v>
      </c>
      <c r="G38" s="37">
        <v>0.01</v>
      </c>
      <c r="H38" s="37">
        <v>0.01</v>
      </c>
      <c r="I38" s="37">
        <v>0.01</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538</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GSmKZloJbg1/OTn2RiR+ozZgQmigMp4a6071gBxyjA+oQwUGlBVq5DT+VJ8zjN34qw84Iac7H+5VyzdffY6iA==" saltValue="DW/1UXayhVy1PUcXQ7if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1854</v>
      </c>
      <c r="L45" s="58">
        <v>1815</v>
      </c>
      <c r="M45" s="58">
        <v>1803</v>
      </c>
      <c r="N45" s="58">
        <v>1822</v>
      </c>
      <c r="O45" s="59">
        <v>1795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2">
      <c r="A48" s="46"/>
      <c r="B48" s="1163"/>
      <c r="C48" s="1164"/>
      <c r="D48" s="60"/>
      <c r="E48" s="1140" t="s">
        <v>13</v>
      </c>
      <c r="F48" s="1140"/>
      <c r="G48" s="1140"/>
      <c r="H48" s="1140"/>
      <c r="I48" s="1140"/>
      <c r="J48" s="1141"/>
      <c r="K48" s="61">
        <v>134</v>
      </c>
      <c r="L48" s="62">
        <v>110</v>
      </c>
      <c r="M48" s="62">
        <v>105</v>
      </c>
      <c r="N48" s="62">
        <v>106</v>
      </c>
      <c r="O48" s="63">
        <v>97</v>
      </c>
      <c r="P48" s="46"/>
      <c r="Q48" s="46"/>
      <c r="R48" s="46"/>
      <c r="S48" s="46"/>
      <c r="T48" s="46"/>
      <c r="U48" s="46"/>
    </row>
    <row r="49" spans="1:21" ht="30.75" customHeight="1" x14ac:dyDescent="0.2">
      <c r="A49" s="46"/>
      <c r="B49" s="1163"/>
      <c r="C49" s="1164"/>
      <c r="D49" s="60"/>
      <c r="E49" s="1140" t="s">
        <v>14</v>
      </c>
      <c r="F49" s="1140"/>
      <c r="G49" s="1140"/>
      <c r="H49" s="1140"/>
      <c r="I49" s="1140"/>
      <c r="J49" s="1141"/>
      <c r="K49" s="61">
        <v>171</v>
      </c>
      <c r="L49" s="62">
        <v>185</v>
      </c>
      <c r="M49" s="62">
        <v>172</v>
      </c>
      <c r="N49" s="62">
        <v>150</v>
      </c>
      <c r="O49" s="63">
        <v>135</v>
      </c>
      <c r="P49" s="46"/>
      <c r="Q49" s="46"/>
      <c r="R49" s="46"/>
      <c r="S49" s="46"/>
      <c r="T49" s="46"/>
      <c r="U49" s="46"/>
    </row>
    <row r="50" spans="1:21" ht="30.75" customHeight="1" x14ac:dyDescent="0.2">
      <c r="A50" s="46"/>
      <c r="B50" s="1163"/>
      <c r="C50" s="1164"/>
      <c r="D50" s="60"/>
      <c r="E50" s="1140" t="s">
        <v>15</v>
      </c>
      <c r="F50" s="1140"/>
      <c r="G50" s="1140"/>
      <c r="H50" s="1140"/>
      <c r="I50" s="1140"/>
      <c r="J50" s="1141"/>
      <c r="K50" s="61">
        <v>4</v>
      </c>
      <c r="L50" s="62">
        <v>21</v>
      </c>
      <c r="M50" s="62">
        <v>14</v>
      </c>
      <c r="N50" s="62">
        <v>11</v>
      </c>
      <c r="O50" s="63">
        <v>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1459</v>
      </c>
      <c r="L52" s="62">
        <v>1444</v>
      </c>
      <c r="M52" s="62">
        <v>1436</v>
      </c>
      <c r="N52" s="62">
        <v>1446</v>
      </c>
      <c r="O52" s="63">
        <v>1427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704</v>
      </c>
      <c r="L53" s="67">
        <v>687</v>
      </c>
      <c r="M53" s="67">
        <v>658</v>
      </c>
      <c r="N53" s="67">
        <v>643</v>
      </c>
      <c r="O53" s="68">
        <v>609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544</v>
      </c>
      <c r="L58" s="82" t="s">
        <v>544</v>
      </c>
      <c r="M58" s="82" t="s">
        <v>544</v>
      </c>
      <c r="N58" s="82" t="s">
        <v>544</v>
      </c>
      <c r="O58" s="83" t="s">
        <v>544</v>
      </c>
    </row>
    <row r="59" spans="1:21" ht="31.5" customHeight="1" x14ac:dyDescent="0.2">
      <c r="B59" s="1148"/>
      <c r="C59" s="1149"/>
      <c r="D59" s="1155" t="s">
        <v>26</v>
      </c>
      <c r="E59" s="1156"/>
      <c r="F59" s="1156"/>
      <c r="G59" s="1156"/>
      <c r="H59" s="1156"/>
      <c r="I59" s="1156"/>
      <c r="J59" s="1157"/>
      <c r="K59" s="84" t="s">
        <v>544</v>
      </c>
      <c r="L59" s="85" t="s">
        <v>544</v>
      </c>
      <c r="M59" s="85" t="s">
        <v>544</v>
      </c>
      <c r="N59" s="85" t="s">
        <v>544</v>
      </c>
      <c r="O59" s="86" t="s">
        <v>544</v>
      </c>
    </row>
    <row r="60" spans="1:21" ht="31.5" customHeight="1" thickBot="1" x14ac:dyDescent="0.25">
      <c r="B60" s="1150"/>
      <c r="C60" s="1151"/>
      <c r="D60" s="1158" t="s">
        <v>27</v>
      </c>
      <c r="E60" s="1159"/>
      <c r="F60" s="1159"/>
      <c r="G60" s="1159"/>
      <c r="H60" s="1159"/>
      <c r="I60" s="1159"/>
      <c r="J60" s="1160"/>
      <c r="K60" s="87" t="s">
        <v>544</v>
      </c>
      <c r="L60" s="88" t="s">
        <v>544</v>
      </c>
      <c r="M60" s="88" t="s">
        <v>544</v>
      </c>
      <c r="N60" s="88" t="s">
        <v>544</v>
      </c>
      <c r="O60" s="89" t="s">
        <v>544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iJR6n6mtgSIp6On86FFHcNfRcuvJrdyjVR+osCs2FbfleqpfygpdzrGr9wR46YrTPaFRFR1fL2vYiSYSgmB6Q==" saltValue="YkMToMC8LxJc48+40DKt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42">
        <v>17289</v>
      </c>
      <c r="J41" s="343">
        <v>17255</v>
      </c>
      <c r="K41" s="343">
        <v>16933</v>
      </c>
      <c r="L41" s="343">
        <v>15887</v>
      </c>
      <c r="M41" s="344">
        <v>14855</v>
      </c>
    </row>
    <row r="42" spans="2:13" ht="27.75" customHeight="1" x14ac:dyDescent="0.2">
      <c r="B42" s="1171"/>
      <c r="C42" s="1172"/>
      <c r="D42" s="104"/>
      <c r="E42" s="1175" t="s">
        <v>32</v>
      </c>
      <c r="F42" s="1175"/>
      <c r="G42" s="1175"/>
      <c r="H42" s="1176"/>
      <c r="I42" s="345" t="s">
        <v>484</v>
      </c>
      <c r="J42" s="346" t="s">
        <v>484</v>
      </c>
      <c r="K42" s="346" t="s">
        <v>484</v>
      </c>
      <c r="L42" s="346" t="s">
        <v>484</v>
      </c>
      <c r="M42" s="347" t="s">
        <v>484</v>
      </c>
    </row>
    <row r="43" spans="2:13" ht="27.75" customHeight="1" x14ac:dyDescent="0.2">
      <c r="B43" s="1171"/>
      <c r="C43" s="1172"/>
      <c r="D43" s="104"/>
      <c r="E43" s="1175" t="s">
        <v>33</v>
      </c>
      <c r="F43" s="1175"/>
      <c r="G43" s="1175"/>
      <c r="H43" s="1176"/>
      <c r="I43" s="345">
        <v>957</v>
      </c>
      <c r="J43" s="346">
        <v>1514</v>
      </c>
      <c r="K43" s="346">
        <v>1551</v>
      </c>
      <c r="L43" s="346">
        <v>1522</v>
      </c>
      <c r="M43" s="347">
        <v>1436</v>
      </c>
    </row>
    <row r="44" spans="2:13" ht="27.75" customHeight="1" x14ac:dyDescent="0.2">
      <c r="B44" s="1171"/>
      <c r="C44" s="1172"/>
      <c r="D44" s="104"/>
      <c r="E44" s="1175" t="s">
        <v>34</v>
      </c>
      <c r="F44" s="1175"/>
      <c r="G44" s="1175"/>
      <c r="H44" s="1176"/>
      <c r="I44" s="345">
        <v>2930</v>
      </c>
      <c r="J44" s="346">
        <v>2731</v>
      </c>
      <c r="K44" s="346">
        <v>2494</v>
      </c>
      <c r="L44" s="346">
        <v>2303</v>
      </c>
      <c r="M44" s="347">
        <v>2246</v>
      </c>
    </row>
    <row r="45" spans="2:13" ht="27.75" customHeight="1" x14ac:dyDescent="0.2">
      <c r="B45" s="1171"/>
      <c r="C45" s="1172"/>
      <c r="D45" s="104"/>
      <c r="E45" s="1175" t="s">
        <v>35</v>
      </c>
      <c r="F45" s="1175"/>
      <c r="G45" s="1175"/>
      <c r="H45" s="1176"/>
      <c r="I45" s="345">
        <v>3865</v>
      </c>
      <c r="J45" s="346">
        <v>3675</v>
      </c>
      <c r="K45" s="346">
        <v>3396</v>
      </c>
      <c r="L45" s="346">
        <v>3219</v>
      </c>
      <c r="M45" s="347">
        <v>2972</v>
      </c>
    </row>
    <row r="46" spans="2:13" ht="27.75" customHeight="1" x14ac:dyDescent="0.2">
      <c r="B46" s="1171"/>
      <c r="C46" s="1172"/>
      <c r="D46" s="105"/>
      <c r="E46" s="1175" t="s">
        <v>36</v>
      </c>
      <c r="F46" s="1175"/>
      <c r="G46" s="1175"/>
      <c r="H46" s="1176"/>
      <c r="I46" s="345" t="s">
        <v>484</v>
      </c>
      <c r="J46" s="346" t="s">
        <v>484</v>
      </c>
      <c r="K46" s="346" t="s">
        <v>484</v>
      </c>
      <c r="L46" s="346" t="s">
        <v>484</v>
      </c>
      <c r="M46" s="347" t="s">
        <v>484</v>
      </c>
    </row>
    <row r="47" spans="2:13" ht="27.75" customHeight="1" x14ac:dyDescent="0.2">
      <c r="B47" s="1171"/>
      <c r="C47" s="1172"/>
      <c r="D47" s="106"/>
      <c r="E47" s="1185" t="s">
        <v>37</v>
      </c>
      <c r="F47" s="1186"/>
      <c r="G47" s="1186"/>
      <c r="H47" s="1187"/>
      <c r="I47" s="345" t="s">
        <v>484</v>
      </c>
      <c r="J47" s="346" t="s">
        <v>484</v>
      </c>
      <c r="K47" s="346" t="s">
        <v>484</v>
      </c>
      <c r="L47" s="346" t="s">
        <v>484</v>
      </c>
      <c r="M47" s="347" t="s">
        <v>484</v>
      </c>
    </row>
    <row r="48" spans="2:13" ht="27.75" customHeight="1" x14ac:dyDescent="0.2">
      <c r="B48" s="1171"/>
      <c r="C48" s="1172"/>
      <c r="D48" s="104"/>
      <c r="E48" s="1175" t="s">
        <v>38</v>
      </c>
      <c r="F48" s="1175"/>
      <c r="G48" s="1175"/>
      <c r="H48" s="1176"/>
      <c r="I48" s="345" t="s">
        <v>484</v>
      </c>
      <c r="J48" s="346" t="s">
        <v>484</v>
      </c>
      <c r="K48" s="346" t="s">
        <v>484</v>
      </c>
      <c r="L48" s="346" t="s">
        <v>484</v>
      </c>
      <c r="M48" s="347" t="s">
        <v>484</v>
      </c>
    </row>
    <row r="49" spans="2:13" ht="27.75" customHeight="1" x14ac:dyDescent="0.2">
      <c r="B49" s="1173"/>
      <c r="C49" s="1174"/>
      <c r="D49" s="104"/>
      <c r="E49" s="1175" t="s">
        <v>39</v>
      </c>
      <c r="F49" s="1175"/>
      <c r="G49" s="1175"/>
      <c r="H49" s="1176"/>
      <c r="I49" s="345" t="s">
        <v>484</v>
      </c>
      <c r="J49" s="346" t="s">
        <v>484</v>
      </c>
      <c r="K49" s="346" t="s">
        <v>484</v>
      </c>
      <c r="L49" s="346" t="s">
        <v>484</v>
      </c>
      <c r="M49" s="347" t="s">
        <v>484</v>
      </c>
    </row>
    <row r="50" spans="2:13" ht="27.75" customHeight="1" x14ac:dyDescent="0.2">
      <c r="B50" s="1169" t="s">
        <v>40</v>
      </c>
      <c r="C50" s="1170"/>
      <c r="D50" s="107"/>
      <c r="E50" s="1175" t="s">
        <v>41</v>
      </c>
      <c r="F50" s="1175"/>
      <c r="G50" s="1175"/>
      <c r="H50" s="1176"/>
      <c r="I50" s="345">
        <v>6364</v>
      </c>
      <c r="J50" s="346">
        <v>6953</v>
      </c>
      <c r="K50" s="346">
        <v>7544</v>
      </c>
      <c r="L50" s="346">
        <v>7824</v>
      </c>
      <c r="M50" s="347">
        <v>7907</v>
      </c>
    </row>
    <row r="51" spans="2:13" ht="27.75" customHeight="1" x14ac:dyDescent="0.2">
      <c r="B51" s="1171"/>
      <c r="C51" s="1172"/>
      <c r="D51" s="104"/>
      <c r="E51" s="1175" t="s">
        <v>42</v>
      </c>
      <c r="F51" s="1175"/>
      <c r="G51" s="1175"/>
      <c r="H51" s="1176"/>
      <c r="I51" s="345">
        <v>119</v>
      </c>
      <c r="J51" s="346">
        <v>91</v>
      </c>
      <c r="K51" s="346">
        <v>67</v>
      </c>
      <c r="L51" s="346">
        <v>45</v>
      </c>
      <c r="M51" s="347">
        <v>28</v>
      </c>
    </row>
    <row r="52" spans="2:13" ht="27.75" customHeight="1" x14ac:dyDescent="0.2">
      <c r="B52" s="1173"/>
      <c r="C52" s="1174"/>
      <c r="D52" s="104"/>
      <c r="E52" s="1175" t="s">
        <v>43</v>
      </c>
      <c r="F52" s="1175"/>
      <c r="G52" s="1175"/>
      <c r="H52" s="1176"/>
      <c r="I52" s="345">
        <v>15012</v>
      </c>
      <c r="J52" s="346">
        <v>14870</v>
      </c>
      <c r="K52" s="346">
        <v>14462</v>
      </c>
      <c r="L52" s="346">
        <v>13602</v>
      </c>
      <c r="M52" s="347">
        <v>12769</v>
      </c>
    </row>
    <row r="53" spans="2:13" ht="27.75" customHeight="1" thickBot="1" x14ac:dyDescent="0.25">
      <c r="B53" s="1177" t="s">
        <v>19</v>
      </c>
      <c r="C53" s="1178"/>
      <c r="D53" s="108"/>
      <c r="E53" s="1179" t="s">
        <v>44</v>
      </c>
      <c r="F53" s="1179"/>
      <c r="G53" s="1179"/>
      <c r="H53" s="1180"/>
      <c r="I53" s="348">
        <v>3547</v>
      </c>
      <c r="J53" s="349">
        <v>3261</v>
      </c>
      <c r="K53" s="349">
        <v>2300</v>
      </c>
      <c r="L53" s="349">
        <v>1460</v>
      </c>
      <c r="M53" s="350">
        <v>806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nW00/b6j9ibW3lKtDaS0vKuwqJ2+gCcbQn8mppbjjro3vlM7qeOxVb3u7Iq0spgXYXgpk3IxAzvrRUAC7RYJg==" saltValue="tpccancu68rPeMw46wDG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120">
        <v>4859</v>
      </c>
      <c r="G55" s="120">
        <v>4824</v>
      </c>
      <c r="H55" s="121">
        <v>4336</v>
      </c>
    </row>
    <row r="56" spans="2:8" ht="52.5" customHeight="1" x14ac:dyDescent="0.2">
      <c r="B56" s="122"/>
      <c r="C56" s="1198" t="s">
        <v>47</v>
      </c>
      <c r="D56" s="1198"/>
      <c r="E56" s="1199"/>
      <c r="F56" s="123">
        <v>211</v>
      </c>
      <c r="G56" s="123">
        <v>211</v>
      </c>
      <c r="H56" s="124">
        <v>263</v>
      </c>
    </row>
    <row r="57" spans="2:8" ht="53.25" customHeight="1" x14ac:dyDescent="0.2">
      <c r="B57" s="122"/>
      <c r="C57" s="1200" t="s">
        <v>48</v>
      </c>
      <c r="D57" s="1200"/>
      <c r="E57" s="1201"/>
      <c r="F57" s="125">
        <v>3417</v>
      </c>
      <c r="G57" s="125">
        <v>3484</v>
      </c>
      <c r="H57" s="126">
        <v>3901</v>
      </c>
    </row>
    <row r="58" spans="2:8" ht="45.75" customHeight="1" x14ac:dyDescent="0.2">
      <c r="B58" s="127"/>
      <c r="C58" s="1188" t="s">
        <v>556</v>
      </c>
      <c r="D58" s="1189"/>
      <c r="E58" s="1190"/>
      <c r="F58" s="128">
        <v>2211</v>
      </c>
      <c r="G58" s="128">
        <v>2216</v>
      </c>
      <c r="H58" s="129">
        <v>2221</v>
      </c>
    </row>
    <row r="59" spans="2:8" ht="45.75" customHeight="1" x14ac:dyDescent="0.2">
      <c r="B59" s="127"/>
      <c r="C59" s="1188" t="s">
        <v>557</v>
      </c>
      <c r="D59" s="1189"/>
      <c r="E59" s="1190"/>
      <c r="F59" s="128">
        <v>397</v>
      </c>
      <c r="G59" s="128">
        <v>433</v>
      </c>
      <c r="H59" s="129">
        <v>815</v>
      </c>
    </row>
    <row r="60" spans="2:8" ht="45.75" customHeight="1" x14ac:dyDescent="0.2">
      <c r="B60" s="127"/>
      <c r="C60" s="1188" t="s">
        <v>558</v>
      </c>
      <c r="D60" s="1189"/>
      <c r="E60" s="1190"/>
      <c r="F60" s="128">
        <v>283</v>
      </c>
      <c r="G60" s="128">
        <v>305</v>
      </c>
      <c r="H60" s="129">
        <v>341</v>
      </c>
    </row>
    <row r="61" spans="2:8" ht="45.75" customHeight="1" x14ac:dyDescent="0.2">
      <c r="B61" s="127"/>
      <c r="C61" s="1188" t="s">
        <v>560</v>
      </c>
      <c r="D61" s="1189"/>
      <c r="E61" s="1190"/>
      <c r="F61" s="128">
        <v>152</v>
      </c>
      <c r="G61" s="128">
        <v>152</v>
      </c>
      <c r="H61" s="129">
        <v>152</v>
      </c>
    </row>
    <row r="62" spans="2:8" ht="45.75" customHeight="1" thickBot="1" x14ac:dyDescent="0.25">
      <c r="B62" s="130"/>
      <c r="C62" s="1191" t="s">
        <v>559</v>
      </c>
      <c r="D62" s="1192"/>
      <c r="E62" s="1193"/>
      <c r="F62" s="131">
        <v>146</v>
      </c>
      <c r="G62" s="131">
        <v>145</v>
      </c>
      <c r="H62" s="132">
        <v>140</v>
      </c>
    </row>
    <row r="63" spans="2:8" ht="52.5" customHeight="1" thickBot="1" x14ac:dyDescent="0.25">
      <c r="B63" s="133"/>
      <c r="C63" s="1194" t="s">
        <v>49</v>
      </c>
      <c r="D63" s="1194"/>
      <c r="E63" s="1195"/>
      <c r="F63" s="134">
        <v>8487</v>
      </c>
      <c r="G63" s="134">
        <v>8518</v>
      </c>
      <c r="H63" s="135">
        <v>8500</v>
      </c>
    </row>
    <row r="64" spans="2:8" ht="13.2" x14ac:dyDescent="0.2"/>
  </sheetData>
  <sheetProtection algorithmName="SHA-512" hashValue="6ZGNad00FpSIS524TF4SQ4l7fbj+tfGV3oGW8pO/w919QEqVOT5qa71h5n+uOxmIsMOQCn4YLCdYRuNkSyEJog==" saltValue="h461rvcgkgjTOgk1V3nN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21D24-C850-4091-A3B9-F704E8460B90}">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564</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523</v>
      </c>
      <c r="BQ50" s="1226"/>
      <c r="BR50" s="1226"/>
      <c r="BS50" s="1226"/>
      <c r="BT50" s="1226"/>
      <c r="BU50" s="1226"/>
      <c r="BV50" s="1226"/>
      <c r="BW50" s="1226"/>
      <c r="BX50" s="1226" t="s">
        <v>524</v>
      </c>
      <c r="BY50" s="1226"/>
      <c r="BZ50" s="1226"/>
      <c r="CA50" s="1226"/>
      <c r="CB50" s="1226"/>
      <c r="CC50" s="1226"/>
      <c r="CD50" s="1226"/>
      <c r="CE50" s="1226"/>
      <c r="CF50" s="1226" t="s">
        <v>525</v>
      </c>
      <c r="CG50" s="1226"/>
      <c r="CH50" s="1226"/>
      <c r="CI50" s="1226"/>
      <c r="CJ50" s="1226"/>
      <c r="CK50" s="1226"/>
      <c r="CL50" s="1226"/>
      <c r="CM50" s="1226"/>
      <c r="CN50" s="1226" t="s">
        <v>526</v>
      </c>
      <c r="CO50" s="1226"/>
      <c r="CP50" s="1226"/>
      <c r="CQ50" s="1226"/>
      <c r="CR50" s="1226"/>
      <c r="CS50" s="1226"/>
      <c r="CT50" s="1226"/>
      <c r="CU50" s="1226"/>
      <c r="CV50" s="1226" t="s">
        <v>527</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565</v>
      </c>
      <c r="AO51" s="1230"/>
      <c r="AP51" s="1230"/>
      <c r="AQ51" s="1230"/>
      <c r="AR51" s="1230"/>
      <c r="AS51" s="1230"/>
      <c r="AT51" s="1230"/>
      <c r="AU51" s="1230"/>
      <c r="AV51" s="1230"/>
      <c r="AW51" s="1230"/>
      <c r="AX51" s="1230"/>
      <c r="AY51" s="1230"/>
      <c r="AZ51" s="1230"/>
      <c r="BA51" s="1230"/>
      <c r="BB51" s="1230" t="s">
        <v>566</v>
      </c>
      <c r="BC51" s="1230"/>
      <c r="BD51" s="1230"/>
      <c r="BE51" s="1230"/>
      <c r="BF51" s="1230"/>
      <c r="BG51" s="1230"/>
      <c r="BH51" s="1230"/>
      <c r="BI51" s="1230"/>
      <c r="BJ51" s="1230"/>
      <c r="BK51" s="1230"/>
      <c r="BL51" s="1230"/>
      <c r="BM51" s="1230"/>
      <c r="BN51" s="1230"/>
      <c r="BO51" s="1230"/>
      <c r="BP51" s="1231">
        <v>37.4</v>
      </c>
      <c r="BQ51" s="1231"/>
      <c r="BR51" s="1231"/>
      <c r="BS51" s="1231"/>
      <c r="BT51" s="1231"/>
      <c r="BU51" s="1231"/>
      <c r="BV51" s="1231"/>
      <c r="BW51" s="1231"/>
      <c r="BX51" s="1231">
        <v>33.799999999999997</v>
      </c>
      <c r="BY51" s="1231"/>
      <c r="BZ51" s="1231"/>
      <c r="CA51" s="1231"/>
      <c r="CB51" s="1231"/>
      <c r="CC51" s="1231"/>
      <c r="CD51" s="1231"/>
      <c r="CE51" s="1231"/>
      <c r="CF51" s="1231">
        <v>22.8</v>
      </c>
      <c r="CG51" s="1231"/>
      <c r="CH51" s="1231"/>
      <c r="CI51" s="1231"/>
      <c r="CJ51" s="1231"/>
      <c r="CK51" s="1231"/>
      <c r="CL51" s="1231"/>
      <c r="CM51" s="1231"/>
      <c r="CN51" s="1231">
        <v>15.1</v>
      </c>
      <c r="CO51" s="1231"/>
      <c r="CP51" s="1231"/>
      <c r="CQ51" s="1231"/>
      <c r="CR51" s="1231"/>
      <c r="CS51" s="1231"/>
      <c r="CT51" s="1231"/>
      <c r="CU51" s="1231"/>
      <c r="CV51" s="1231">
        <v>8.1</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567</v>
      </c>
      <c r="BC53" s="1230"/>
      <c r="BD53" s="1230"/>
      <c r="BE53" s="1230"/>
      <c r="BF53" s="1230"/>
      <c r="BG53" s="1230"/>
      <c r="BH53" s="1230"/>
      <c r="BI53" s="1230"/>
      <c r="BJ53" s="1230"/>
      <c r="BK53" s="1230"/>
      <c r="BL53" s="1230"/>
      <c r="BM53" s="1230"/>
      <c r="BN53" s="1230"/>
      <c r="BO53" s="1230"/>
      <c r="BP53" s="1231">
        <v>63.5</v>
      </c>
      <c r="BQ53" s="1231"/>
      <c r="BR53" s="1231"/>
      <c r="BS53" s="1231"/>
      <c r="BT53" s="1231"/>
      <c r="BU53" s="1231"/>
      <c r="BV53" s="1231"/>
      <c r="BW53" s="1231"/>
      <c r="BX53" s="1231">
        <v>64.2</v>
      </c>
      <c r="BY53" s="1231"/>
      <c r="BZ53" s="1231"/>
      <c r="CA53" s="1231"/>
      <c r="CB53" s="1231"/>
      <c r="CC53" s="1231"/>
      <c r="CD53" s="1231"/>
      <c r="CE53" s="1231"/>
      <c r="CF53" s="1231">
        <v>65.900000000000006</v>
      </c>
      <c r="CG53" s="1231"/>
      <c r="CH53" s="1231"/>
      <c r="CI53" s="1231"/>
      <c r="CJ53" s="1231"/>
      <c r="CK53" s="1231"/>
      <c r="CL53" s="1231"/>
      <c r="CM53" s="1231"/>
      <c r="CN53" s="1231">
        <v>66.900000000000006</v>
      </c>
      <c r="CO53" s="1231"/>
      <c r="CP53" s="1231"/>
      <c r="CQ53" s="1231"/>
      <c r="CR53" s="1231"/>
      <c r="CS53" s="1231"/>
      <c r="CT53" s="1231"/>
      <c r="CU53" s="1231"/>
      <c r="CV53" s="1231">
        <v>68.2</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568</v>
      </c>
      <c r="AO55" s="1226"/>
      <c r="AP55" s="1226"/>
      <c r="AQ55" s="1226"/>
      <c r="AR55" s="1226"/>
      <c r="AS55" s="1226"/>
      <c r="AT55" s="1226"/>
      <c r="AU55" s="1226"/>
      <c r="AV55" s="1226"/>
      <c r="AW55" s="1226"/>
      <c r="AX55" s="1226"/>
      <c r="AY55" s="1226"/>
      <c r="AZ55" s="1226"/>
      <c r="BA55" s="1226"/>
      <c r="BB55" s="1230" t="s">
        <v>566</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23</v>
      </c>
      <c r="CG55" s="1231"/>
      <c r="CH55" s="1231"/>
      <c r="CI55" s="1231"/>
      <c r="CJ55" s="1231"/>
      <c r="CK55" s="1231"/>
      <c r="CL55" s="1231"/>
      <c r="CM55" s="1231"/>
      <c r="CN55" s="1231">
        <v>15.5</v>
      </c>
      <c r="CO55" s="1231"/>
      <c r="CP55" s="1231"/>
      <c r="CQ55" s="1231"/>
      <c r="CR55" s="1231"/>
      <c r="CS55" s="1231"/>
      <c r="CT55" s="1231"/>
      <c r="CU55" s="1231"/>
      <c r="CV55" s="1231">
        <v>13</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567</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569</v>
      </c>
    </row>
    <row r="64" spans="1:109" ht="13.2" x14ac:dyDescent="0.2">
      <c r="B64" s="259"/>
      <c r="G64" s="1208"/>
      <c r="I64" s="1240"/>
      <c r="J64" s="1240"/>
      <c r="K64" s="1240"/>
      <c r="L64" s="1240"/>
      <c r="M64" s="1240"/>
      <c r="N64" s="1241"/>
      <c r="AM64" s="1208"/>
      <c r="AN64" s="1208" t="s">
        <v>562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564</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523</v>
      </c>
      <c r="BQ72" s="1226"/>
      <c r="BR72" s="1226"/>
      <c r="BS72" s="1226"/>
      <c r="BT72" s="1226"/>
      <c r="BU72" s="1226"/>
      <c r="BV72" s="1226"/>
      <c r="BW72" s="1226"/>
      <c r="BX72" s="1226" t="s">
        <v>524</v>
      </c>
      <c r="BY72" s="1226"/>
      <c r="BZ72" s="1226"/>
      <c r="CA72" s="1226"/>
      <c r="CB72" s="1226"/>
      <c r="CC72" s="1226"/>
      <c r="CD72" s="1226"/>
      <c r="CE72" s="1226"/>
      <c r="CF72" s="1226" t="s">
        <v>525</v>
      </c>
      <c r="CG72" s="1226"/>
      <c r="CH72" s="1226"/>
      <c r="CI72" s="1226"/>
      <c r="CJ72" s="1226"/>
      <c r="CK72" s="1226"/>
      <c r="CL72" s="1226"/>
      <c r="CM72" s="1226"/>
      <c r="CN72" s="1226" t="s">
        <v>526</v>
      </c>
      <c r="CO72" s="1226"/>
      <c r="CP72" s="1226"/>
      <c r="CQ72" s="1226"/>
      <c r="CR72" s="1226"/>
      <c r="CS72" s="1226"/>
      <c r="CT72" s="1226"/>
      <c r="CU72" s="1226"/>
      <c r="CV72" s="1226" t="s">
        <v>527</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565</v>
      </c>
      <c r="AO73" s="1230"/>
      <c r="AP73" s="1230"/>
      <c r="AQ73" s="1230"/>
      <c r="AR73" s="1230"/>
      <c r="AS73" s="1230"/>
      <c r="AT73" s="1230"/>
      <c r="AU73" s="1230"/>
      <c r="AV73" s="1230"/>
      <c r="AW73" s="1230"/>
      <c r="AX73" s="1230"/>
      <c r="AY73" s="1230"/>
      <c r="AZ73" s="1230"/>
      <c r="BA73" s="1230"/>
      <c r="BB73" s="1230" t="s">
        <v>566</v>
      </c>
      <c r="BC73" s="1230"/>
      <c r="BD73" s="1230"/>
      <c r="BE73" s="1230"/>
      <c r="BF73" s="1230"/>
      <c r="BG73" s="1230"/>
      <c r="BH73" s="1230"/>
      <c r="BI73" s="1230"/>
      <c r="BJ73" s="1230"/>
      <c r="BK73" s="1230"/>
      <c r="BL73" s="1230"/>
      <c r="BM73" s="1230"/>
      <c r="BN73" s="1230"/>
      <c r="BO73" s="1230"/>
      <c r="BP73" s="1231">
        <v>37.4</v>
      </c>
      <c r="BQ73" s="1231"/>
      <c r="BR73" s="1231"/>
      <c r="BS73" s="1231"/>
      <c r="BT73" s="1231"/>
      <c r="BU73" s="1231"/>
      <c r="BV73" s="1231"/>
      <c r="BW73" s="1231"/>
      <c r="BX73" s="1231">
        <v>33.799999999999997</v>
      </c>
      <c r="BY73" s="1231"/>
      <c r="BZ73" s="1231"/>
      <c r="CA73" s="1231"/>
      <c r="CB73" s="1231"/>
      <c r="CC73" s="1231"/>
      <c r="CD73" s="1231"/>
      <c r="CE73" s="1231"/>
      <c r="CF73" s="1231">
        <v>22.8</v>
      </c>
      <c r="CG73" s="1231"/>
      <c r="CH73" s="1231"/>
      <c r="CI73" s="1231"/>
      <c r="CJ73" s="1231"/>
      <c r="CK73" s="1231"/>
      <c r="CL73" s="1231"/>
      <c r="CM73" s="1231"/>
      <c r="CN73" s="1231">
        <v>15.1</v>
      </c>
      <c r="CO73" s="1231"/>
      <c r="CP73" s="1231"/>
      <c r="CQ73" s="1231"/>
      <c r="CR73" s="1231"/>
      <c r="CS73" s="1231"/>
      <c r="CT73" s="1231"/>
      <c r="CU73" s="1231"/>
      <c r="CV73" s="1231">
        <v>8.1</v>
      </c>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7.6</v>
      </c>
      <c r="BQ75" s="1231"/>
      <c r="BR75" s="1231"/>
      <c r="BS75" s="1231"/>
      <c r="BT75" s="1231"/>
      <c r="BU75" s="1231"/>
      <c r="BV75" s="1231"/>
      <c r="BW75" s="1231"/>
      <c r="BX75" s="1231">
        <v>7.3</v>
      </c>
      <c r="BY75" s="1231"/>
      <c r="BZ75" s="1231"/>
      <c r="CA75" s="1231"/>
      <c r="CB75" s="1231"/>
      <c r="CC75" s="1231"/>
      <c r="CD75" s="1231"/>
      <c r="CE75" s="1231"/>
      <c r="CF75" s="1231">
        <v>7</v>
      </c>
      <c r="CG75" s="1231"/>
      <c r="CH75" s="1231"/>
      <c r="CI75" s="1231"/>
      <c r="CJ75" s="1231"/>
      <c r="CK75" s="1231"/>
      <c r="CL75" s="1231"/>
      <c r="CM75" s="1231"/>
      <c r="CN75" s="1231">
        <v>6.7</v>
      </c>
      <c r="CO75" s="1231"/>
      <c r="CP75" s="1231"/>
      <c r="CQ75" s="1231"/>
      <c r="CR75" s="1231"/>
      <c r="CS75" s="1231"/>
      <c r="CT75" s="1231"/>
      <c r="CU75" s="1231"/>
      <c r="CV75" s="1231">
        <v>6.4</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568</v>
      </c>
      <c r="AO77" s="1226"/>
      <c r="AP77" s="1226"/>
      <c r="AQ77" s="1226"/>
      <c r="AR77" s="1226"/>
      <c r="AS77" s="1226"/>
      <c r="AT77" s="1226"/>
      <c r="AU77" s="1226"/>
      <c r="AV77" s="1226"/>
      <c r="AW77" s="1226"/>
      <c r="AX77" s="1226"/>
      <c r="AY77" s="1226"/>
      <c r="AZ77" s="1226"/>
      <c r="BA77" s="1226"/>
      <c r="BB77" s="1230" t="s">
        <v>566</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23</v>
      </c>
      <c r="CG77" s="1231"/>
      <c r="CH77" s="1231"/>
      <c r="CI77" s="1231"/>
      <c r="CJ77" s="1231"/>
      <c r="CK77" s="1231"/>
      <c r="CL77" s="1231"/>
      <c r="CM77" s="1231"/>
      <c r="CN77" s="1231">
        <v>15.5</v>
      </c>
      <c r="CO77" s="1231"/>
      <c r="CP77" s="1231"/>
      <c r="CQ77" s="1231"/>
      <c r="CR77" s="1231"/>
      <c r="CS77" s="1231"/>
      <c r="CT77" s="1231"/>
      <c r="CU77" s="1231"/>
      <c r="CV77" s="1231">
        <v>13</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8.1999999999999993</v>
      </c>
      <c r="CG79" s="1231"/>
      <c r="CH79" s="1231"/>
      <c r="CI79" s="1231"/>
      <c r="CJ79" s="1231"/>
      <c r="CK79" s="1231"/>
      <c r="CL79" s="1231"/>
      <c r="CM79" s="1231"/>
      <c r="CN79" s="1231">
        <v>8</v>
      </c>
      <c r="CO79" s="1231"/>
      <c r="CP79" s="1231"/>
      <c r="CQ79" s="1231"/>
      <c r="CR79" s="1231"/>
      <c r="CS79" s="1231"/>
      <c r="CT79" s="1231"/>
      <c r="CU79" s="1231"/>
      <c r="CV79" s="1231">
        <v>8.1999999999999993</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Fgt288CKsLM7VmtAB/lHTZtemfyNKMbUh1HlkvJR0PsgkYlAvP9Bi3OWM23iC43xFaXS11hXd+MAuQVSAy7/zw==" saltValue="t9mNVJIhpgq/1mqnP+kiW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89BDA-6970-4AA0-B080-C72B25A6AAF4}">
  <sheetPr>
    <pageSetUpPr fitToPage="1"/>
  </sheetPr>
  <dimension ref="A1:DR125"/>
  <sheetViews>
    <sheetView showGridLines="0" topLeftCell="A31"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zEhZwz1rusbvv3t3WNoxHTxy+z1OeFU9niSaC2BQ93W9Swm/lLVGGOqOKUnsWbX7/kPuMYbX0OFWNWsl9BWElQ==" saltValue="wk0fwE0XFo/NYqiyNPITu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E4256-C976-4C0A-97CE-970A2838781C}">
  <sheetPr>
    <pageSetUpPr fitToPage="1"/>
  </sheetPr>
  <dimension ref="A1:DR125"/>
  <sheetViews>
    <sheetView showGridLines="0" topLeftCell="A67" zoomScale="75" zoomScaleNormal="7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sldLZiED0gG1pKWhjgImijg5so/FaOhFEUM9mDXRk+RTXxTLKLZX8LWjoGorA2qJbR8hNnru87RJZGezlkVYDQ==" saltValue="hctb44uxlIdU9QqQx84ta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49882</v>
      </c>
      <c r="E3" s="154"/>
      <c r="F3" s="155">
        <v>94081</v>
      </c>
      <c r="G3" s="156"/>
      <c r="H3" s="157"/>
    </row>
    <row r="4" spans="1:8" x14ac:dyDescent="0.2">
      <c r="A4" s="158"/>
      <c r="B4" s="159"/>
      <c r="C4" s="160"/>
      <c r="D4" s="161">
        <v>37054</v>
      </c>
      <c r="E4" s="162"/>
      <c r="F4" s="163">
        <v>48949</v>
      </c>
      <c r="G4" s="164"/>
      <c r="H4" s="165"/>
    </row>
    <row r="5" spans="1:8" x14ac:dyDescent="0.2">
      <c r="A5" s="146" t="s">
        <v>517</v>
      </c>
      <c r="B5" s="151"/>
      <c r="C5" s="152"/>
      <c r="D5" s="153">
        <v>55585</v>
      </c>
      <c r="E5" s="154"/>
      <c r="F5" s="155">
        <v>92632</v>
      </c>
      <c r="G5" s="156"/>
      <c r="H5" s="157"/>
    </row>
    <row r="6" spans="1:8" x14ac:dyDescent="0.2">
      <c r="A6" s="158"/>
      <c r="B6" s="159"/>
      <c r="C6" s="160"/>
      <c r="D6" s="161">
        <v>44864</v>
      </c>
      <c r="E6" s="162"/>
      <c r="F6" s="163">
        <v>47978</v>
      </c>
      <c r="G6" s="164"/>
      <c r="H6" s="165"/>
    </row>
    <row r="7" spans="1:8" x14ac:dyDescent="0.2">
      <c r="A7" s="146" t="s">
        <v>518</v>
      </c>
      <c r="B7" s="151"/>
      <c r="C7" s="152"/>
      <c r="D7" s="153">
        <v>45282</v>
      </c>
      <c r="E7" s="154"/>
      <c r="F7" s="155">
        <v>71279</v>
      </c>
      <c r="G7" s="156"/>
      <c r="H7" s="157"/>
    </row>
    <row r="8" spans="1:8" x14ac:dyDescent="0.2">
      <c r="A8" s="158"/>
      <c r="B8" s="159"/>
      <c r="C8" s="160"/>
      <c r="D8" s="161">
        <v>34324</v>
      </c>
      <c r="E8" s="162"/>
      <c r="F8" s="163">
        <v>36731</v>
      </c>
      <c r="G8" s="164"/>
      <c r="H8" s="165"/>
    </row>
    <row r="9" spans="1:8" x14ac:dyDescent="0.2">
      <c r="A9" s="146" t="s">
        <v>519</v>
      </c>
      <c r="B9" s="151"/>
      <c r="C9" s="152"/>
      <c r="D9" s="153">
        <v>42148</v>
      </c>
      <c r="E9" s="154"/>
      <c r="F9" s="155">
        <v>74994</v>
      </c>
      <c r="G9" s="156"/>
      <c r="H9" s="157"/>
    </row>
    <row r="10" spans="1:8" x14ac:dyDescent="0.2">
      <c r="A10" s="158"/>
      <c r="B10" s="159"/>
      <c r="C10" s="160"/>
      <c r="D10" s="161">
        <v>32197</v>
      </c>
      <c r="E10" s="162"/>
      <c r="F10" s="163">
        <v>36188</v>
      </c>
      <c r="G10" s="164"/>
      <c r="H10" s="165"/>
    </row>
    <row r="11" spans="1:8" x14ac:dyDescent="0.2">
      <c r="A11" s="146" t="s">
        <v>520</v>
      </c>
      <c r="B11" s="151"/>
      <c r="C11" s="152"/>
      <c r="D11" s="153">
        <v>44017</v>
      </c>
      <c r="E11" s="154"/>
      <c r="F11" s="155">
        <v>71849</v>
      </c>
      <c r="G11" s="156"/>
      <c r="H11" s="157"/>
    </row>
    <row r="12" spans="1:8" x14ac:dyDescent="0.2">
      <c r="A12" s="158"/>
      <c r="B12" s="159"/>
      <c r="C12" s="166"/>
      <c r="D12" s="161">
        <v>28577</v>
      </c>
      <c r="E12" s="162"/>
      <c r="F12" s="163">
        <v>36144</v>
      </c>
      <c r="G12" s="164"/>
      <c r="H12" s="165"/>
    </row>
    <row r="13" spans="1:8" x14ac:dyDescent="0.2">
      <c r="A13" s="146"/>
      <c r="B13" s="151"/>
      <c r="C13" s="152"/>
      <c r="D13" s="153">
        <v>47383</v>
      </c>
      <c r="E13" s="154"/>
      <c r="F13" s="155">
        <v>80967</v>
      </c>
      <c r="G13" s="167"/>
      <c r="H13" s="157"/>
    </row>
    <row r="14" spans="1:8" x14ac:dyDescent="0.2">
      <c r="A14" s="158"/>
      <c r="B14" s="159"/>
      <c r="C14" s="160"/>
      <c r="D14" s="161">
        <v>35403</v>
      </c>
      <c r="E14" s="162"/>
      <c r="F14" s="163">
        <v>41198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5.81</v>
      </c>
      <c r="C19" s="168">
        <f>ROUND(VALUE(SUBSTITUTE(実質収支比率等に係る経年分析!G$48,"▲","-")),2)</f>
        <v>8.9600000000000009</v>
      </c>
      <c r="D19" s="168">
        <f>ROUND(VALUE(SUBSTITUTE(実質収支比率等に係る経年分析!H$48,"▲","-")),2)</f>
        <v>9.56</v>
      </c>
      <c r="E19" s="168">
        <f>ROUND(VALUE(SUBSTITUTE(実質収支比率等に係る経年分析!I$48,"▲","-")),2)</f>
        <v>8.4600000000000009</v>
      </c>
      <c r="F19" s="168">
        <f>ROUND(VALUE(SUBSTITUTE(実質収支比率等に係る経年分析!J$48,"▲","-")),2)</f>
        <v>7.98</v>
      </c>
    </row>
    <row r="20" spans="1:11" x14ac:dyDescent="0.2">
      <c r="A20" s="168" t="s">
        <v>53</v>
      </c>
      <c r="B20" s="168">
        <f>ROUND(VALUE(SUBSTITUTE(実質収支比率等に係る経年分析!F$47,"▲","-")),2)</f>
        <v>39.799999999999997</v>
      </c>
      <c r="C20" s="168">
        <f>ROUND(VALUE(SUBSTITUTE(実質収支比率等に係る経年分析!G$47,"▲","-")),2)</f>
        <v>41.35</v>
      </c>
      <c r="D20" s="168">
        <f>ROUND(VALUE(SUBSTITUTE(実質収支比率等に係る経年分析!H$47,"▲","-")),2)</f>
        <v>42.34</v>
      </c>
      <c r="E20" s="168">
        <f>ROUND(VALUE(SUBSTITUTE(実質収支比率等に係る経年分析!I$47,"▲","-")),2)</f>
        <v>43.67</v>
      </c>
      <c r="F20" s="168">
        <f>ROUND(VALUE(SUBSTITUTE(実質収支比率等に係る経年分析!J$47,"▲","-")),2)</f>
        <v>38.43</v>
      </c>
    </row>
    <row r="21" spans="1:11" x14ac:dyDescent="0.2">
      <c r="A21" s="168" t="s">
        <v>54</v>
      </c>
      <c r="B21" s="168">
        <f>IF(ISNUMBER(VALUE(SUBSTITUTE(実質収支比率等に係る経年分析!F$49,"▲","-"))),ROUND(VALUE(SUBSTITUTE(実質収支比率等に係る経年分析!F$49,"▲","-")),2),NA())</f>
        <v>-3.32</v>
      </c>
      <c r="C21" s="168">
        <f>IF(ISNUMBER(VALUE(SUBSTITUTE(実質収支比率等に係る経年分析!G$49,"▲","-"))),ROUND(VALUE(SUBSTITUTE(実質収支比率等に係る経年分析!G$49,"▲","-")),2),NA())</f>
        <v>2.52</v>
      </c>
      <c r="D21" s="168">
        <f>IF(ISNUMBER(VALUE(SUBSTITUTE(実質収支比率等に係る経年分析!H$49,"▲","-"))),ROUND(VALUE(SUBSTITUTE(実質収支比率等に係る経年分析!H$49,"▲","-")),2),NA())</f>
        <v>-0.97</v>
      </c>
      <c r="E21" s="168">
        <f>IF(ISNUMBER(VALUE(SUBSTITUTE(実質収支比率等に係る経年分析!I$49,"▲","-"))),ROUND(VALUE(SUBSTITUTE(実質収支比率等に係る経年分析!I$49,"▲","-")),2),NA())</f>
        <v>-7.22</v>
      </c>
      <c r="F21" s="168">
        <f>IF(ISNUMBER(VALUE(SUBSTITUTE(実質収支比率等に係る経年分析!J$49,"▲","-"))),ROUND(VALUE(SUBSTITUTE(実質収支比率等に係る経年分析!J$49,"▲","-")),2),NA())</f>
        <v>-10.39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1.1599999999999999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0.71</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3.25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1.43</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7.79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5.81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8.9600000000000009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9.5500000000000007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8.4499999999999993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1459</v>
      </c>
      <c r="E42" s="170"/>
      <c r="F42" s="170"/>
      <c r="G42" s="170">
        <f>'実質公債費比率（分子）の構造'!L$52</f>
        <v>1444</v>
      </c>
      <c r="H42" s="170"/>
      <c r="I42" s="170"/>
      <c r="J42" s="170">
        <f>'実質公債費比率（分子）の構造'!M$52</f>
        <v>1436</v>
      </c>
      <c r="K42" s="170"/>
      <c r="L42" s="170"/>
      <c r="M42" s="170">
        <f>'実質公債費比率（分子）の構造'!N$52</f>
        <v>1446</v>
      </c>
      <c r="N42" s="170"/>
      <c r="O42" s="170"/>
      <c r="P42" s="170">
        <f>'実質公債費比率（分子）の構造'!O$52</f>
        <v>1427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v>
      </c>
      <c r="C44" s="170"/>
      <c r="D44" s="170"/>
      <c r="E44" s="170">
        <f>'実質公債費比率（分子）の構造'!L$50</f>
        <v>21</v>
      </c>
      <c r="F44" s="170"/>
      <c r="G44" s="170"/>
      <c r="H44" s="170">
        <f>'実質公債費比率（分子）の構造'!M$50</f>
        <v>14</v>
      </c>
      <c r="I44" s="170"/>
      <c r="J44" s="170"/>
      <c r="K44" s="170">
        <f>'実質公債費比率（分子）の構造'!N$50</f>
        <v>11</v>
      </c>
      <c r="L44" s="170"/>
      <c r="M44" s="170"/>
      <c r="N44" s="170">
        <f>'実質公債費比率（分子）の構造'!O$50</f>
        <v>9</v>
      </c>
      <c r="O44" s="170"/>
      <c r="P44" s="170"/>
    </row>
    <row r="45" spans="1:16" x14ac:dyDescent="0.2">
      <c r="A45" s="170" t="s">
        <v>63</v>
      </c>
      <c r="B45" s="170">
        <f>'実質公債費比率（分子）の構造'!K$49</f>
        <v>171</v>
      </c>
      <c r="C45" s="170"/>
      <c r="D45" s="170"/>
      <c r="E45" s="170">
        <f>'実質公債費比率（分子）の構造'!L$49</f>
        <v>185</v>
      </c>
      <c r="F45" s="170"/>
      <c r="G45" s="170"/>
      <c r="H45" s="170">
        <f>'実質公債費比率（分子）の構造'!M$49</f>
        <v>172</v>
      </c>
      <c r="I45" s="170"/>
      <c r="J45" s="170"/>
      <c r="K45" s="170">
        <f>'実質公債費比率（分子）の構造'!N$49</f>
        <v>150</v>
      </c>
      <c r="L45" s="170"/>
      <c r="M45" s="170"/>
      <c r="N45" s="170">
        <f>'実質公債費比率（分子）の構造'!O$49</f>
        <v>135</v>
      </c>
      <c r="O45" s="170"/>
      <c r="P45" s="170"/>
    </row>
    <row r="46" spans="1:16" x14ac:dyDescent="0.2">
      <c r="A46" s="170" t="s">
        <v>64</v>
      </c>
      <c r="B46" s="170">
        <f>'実質公債費比率（分子）の構造'!K$48</f>
        <v>134</v>
      </c>
      <c r="C46" s="170"/>
      <c r="D46" s="170"/>
      <c r="E46" s="170">
        <f>'実質公債費比率（分子）の構造'!L$48</f>
        <v>110</v>
      </c>
      <c r="F46" s="170"/>
      <c r="G46" s="170"/>
      <c r="H46" s="170">
        <f>'実質公債費比率（分子）の構造'!M$48</f>
        <v>105</v>
      </c>
      <c r="I46" s="170"/>
      <c r="J46" s="170"/>
      <c r="K46" s="170">
        <f>'実質公債費比率（分子）の構造'!N$48</f>
        <v>106</v>
      </c>
      <c r="L46" s="170"/>
      <c r="M46" s="170"/>
      <c r="N46" s="170">
        <f>'実質公債費比率（分子）の構造'!O$48</f>
        <v>97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1854</v>
      </c>
      <c r="C49" s="170"/>
      <c r="D49" s="170"/>
      <c r="E49" s="170">
        <f>'実質公債費比率（分子）の構造'!L$45</f>
        <v>1815</v>
      </c>
      <c r="F49" s="170"/>
      <c r="G49" s="170"/>
      <c r="H49" s="170">
        <f>'実質公債費比率（分子）の構造'!M$45</f>
        <v>1803</v>
      </c>
      <c r="I49" s="170"/>
      <c r="J49" s="170"/>
      <c r="K49" s="170">
        <f>'実質公債費比率（分子）の構造'!N$45</f>
        <v>1822</v>
      </c>
      <c r="L49" s="170"/>
      <c r="M49" s="170"/>
      <c r="N49" s="170">
        <f>'実質公債費比率（分子）の構造'!O$45</f>
        <v>1795</v>
      </c>
      <c r="O49" s="170"/>
      <c r="P49" s="170"/>
    </row>
    <row r="50" spans="1:16" x14ac:dyDescent="0.2">
      <c r="A50" s="170" t="s">
        <v>67</v>
      </c>
      <c r="B50" s="170" t="e">
        <f>NA()</f>
        <v>#N/A</v>
      </c>
      <c r="C50" s="170">
        <f>IF(ISNUMBER('実質公債費比率（分子）の構造'!K$53),'実質公債費比率（分子）の構造'!K$53,NA())</f>
        <v>704</v>
      </c>
      <c r="D50" s="170" t="e">
        <f>NA()</f>
        <v>#N/A</v>
      </c>
      <c r="E50" s="170" t="e">
        <f>NA()</f>
        <v>#N/A</v>
      </c>
      <c r="F50" s="170">
        <f>IF(ISNUMBER('実質公債費比率（分子）の構造'!L$53),'実質公債費比率（分子）の構造'!L$53,NA())</f>
        <v>687</v>
      </c>
      <c r="G50" s="170" t="e">
        <f>NA()</f>
        <v>#N/A</v>
      </c>
      <c r="H50" s="170" t="e">
        <f>NA()</f>
        <v>#N/A</v>
      </c>
      <c r="I50" s="170">
        <f>IF(ISNUMBER('実質公債費比率（分子）の構造'!M$53),'実質公債費比率（分子）の構造'!M$53,NA())</f>
        <v>658</v>
      </c>
      <c r="J50" s="170" t="e">
        <f>NA()</f>
        <v>#N/A</v>
      </c>
      <c r="K50" s="170" t="e">
        <f>NA()</f>
        <v>#N/A</v>
      </c>
      <c r="L50" s="170">
        <f>IF(ISNUMBER('実質公債費比率（分子）の構造'!N$53),'実質公債費比率（分子）の構造'!N$53,NA())</f>
        <v>643</v>
      </c>
      <c r="M50" s="170" t="e">
        <f>NA()</f>
        <v>#N/A</v>
      </c>
      <c r="N50" s="170" t="e">
        <f>NA()</f>
        <v>#N/A</v>
      </c>
      <c r="O50" s="170">
        <f>IF(ISNUMBER('実質公債費比率（分子）の構造'!O$53),'実質公債費比率（分子）の構造'!O$53,NA())</f>
        <v>609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15012</v>
      </c>
      <c r="E56" s="169"/>
      <c r="F56" s="169"/>
      <c r="G56" s="169">
        <f>'将来負担比率（分子）の構造'!J$52</f>
        <v>14870</v>
      </c>
      <c r="H56" s="169"/>
      <c r="I56" s="169"/>
      <c r="J56" s="169">
        <f>'将来負担比率（分子）の構造'!K$52</f>
        <v>14462</v>
      </c>
      <c r="K56" s="169"/>
      <c r="L56" s="169"/>
      <c r="M56" s="169">
        <f>'将来負担比率（分子）の構造'!L$52</f>
        <v>13602</v>
      </c>
      <c r="N56" s="169"/>
      <c r="O56" s="169"/>
      <c r="P56" s="169">
        <f>'将来負担比率（分子）の構造'!M$52</f>
        <v>12769</v>
      </c>
    </row>
    <row r="57" spans="1:16" x14ac:dyDescent="0.2">
      <c r="A57" s="169" t="s">
        <v>42</v>
      </c>
      <c r="B57" s="169"/>
      <c r="C57" s="169"/>
      <c r="D57" s="169">
        <f>'将来負担比率（分子）の構造'!I$51</f>
        <v>119</v>
      </c>
      <c r="E57" s="169"/>
      <c r="F57" s="169"/>
      <c r="G57" s="169">
        <f>'将来負担比率（分子）の構造'!J$51</f>
        <v>91</v>
      </c>
      <c r="H57" s="169"/>
      <c r="I57" s="169"/>
      <c r="J57" s="169">
        <f>'将来負担比率（分子）の構造'!K$51</f>
        <v>67</v>
      </c>
      <c r="K57" s="169"/>
      <c r="L57" s="169"/>
      <c r="M57" s="169">
        <f>'将来負担比率（分子）の構造'!L$51</f>
        <v>45</v>
      </c>
      <c r="N57" s="169"/>
      <c r="O57" s="169"/>
      <c r="P57" s="169">
        <f>'将来負担比率（分子）の構造'!M$51</f>
        <v>28</v>
      </c>
    </row>
    <row r="58" spans="1:16" x14ac:dyDescent="0.2">
      <c r="A58" s="169" t="s">
        <v>41</v>
      </c>
      <c r="B58" s="169"/>
      <c r="C58" s="169"/>
      <c r="D58" s="169">
        <f>'将来負担比率（分子）の構造'!I$50</f>
        <v>6364</v>
      </c>
      <c r="E58" s="169"/>
      <c r="F58" s="169"/>
      <c r="G58" s="169">
        <f>'将来負担比率（分子）の構造'!J$50</f>
        <v>6953</v>
      </c>
      <c r="H58" s="169"/>
      <c r="I58" s="169"/>
      <c r="J58" s="169">
        <f>'将来負担比率（分子）の構造'!K$50</f>
        <v>7544</v>
      </c>
      <c r="K58" s="169"/>
      <c r="L58" s="169"/>
      <c r="M58" s="169">
        <f>'将来負担比率（分子）の構造'!L$50</f>
        <v>7824</v>
      </c>
      <c r="N58" s="169"/>
      <c r="O58" s="169"/>
      <c r="P58" s="169">
        <f>'将来負担比率（分子）の構造'!M$50</f>
        <v>7907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3865</v>
      </c>
      <c r="C62" s="169"/>
      <c r="D62" s="169"/>
      <c r="E62" s="169">
        <f>'将来負担比率（分子）の構造'!J$45</f>
        <v>3675</v>
      </c>
      <c r="F62" s="169"/>
      <c r="G62" s="169"/>
      <c r="H62" s="169">
        <f>'将来負担比率（分子）の構造'!K$45</f>
        <v>3396</v>
      </c>
      <c r="I62" s="169"/>
      <c r="J62" s="169"/>
      <c r="K62" s="169">
        <f>'将来負担比率（分子）の構造'!L$45</f>
        <v>3219</v>
      </c>
      <c r="L62" s="169"/>
      <c r="M62" s="169"/>
      <c r="N62" s="169">
        <f>'将来負担比率（分子）の構造'!M$45</f>
        <v>2972</v>
      </c>
      <c r="O62" s="169"/>
      <c r="P62" s="169"/>
    </row>
    <row r="63" spans="1:16" x14ac:dyDescent="0.2">
      <c r="A63" s="169" t="s">
        <v>34</v>
      </c>
      <c r="B63" s="169">
        <f>'将来負担比率（分子）の構造'!I$44</f>
        <v>2930</v>
      </c>
      <c r="C63" s="169"/>
      <c r="D63" s="169"/>
      <c r="E63" s="169">
        <f>'将来負担比率（分子）の構造'!J$44</f>
        <v>2731</v>
      </c>
      <c r="F63" s="169"/>
      <c r="G63" s="169"/>
      <c r="H63" s="169">
        <f>'将来負担比率（分子）の構造'!K$44</f>
        <v>2494</v>
      </c>
      <c r="I63" s="169"/>
      <c r="J63" s="169"/>
      <c r="K63" s="169">
        <f>'将来負担比率（分子）の構造'!L$44</f>
        <v>2303</v>
      </c>
      <c r="L63" s="169"/>
      <c r="M63" s="169"/>
      <c r="N63" s="169">
        <f>'将来負担比率（分子）の構造'!M$44</f>
        <v>2246</v>
      </c>
      <c r="O63" s="169"/>
      <c r="P63" s="169"/>
    </row>
    <row r="64" spans="1:16" x14ac:dyDescent="0.2">
      <c r="A64" s="169" t="s">
        <v>33</v>
      </c>
      <c r="B64" s="169">
        <f>'将来負担比率（分子）の構造'!I$43</f>
        <v>957</v>
      </c>
      <c r="C64" s="169"/>
      <c r="D64" s="169"/>
      <c r="E64" s="169">
        <f>'将来負担比率（分子）の構造'!J$43</f>
        <v>1514</v>
      </c>
      <c r="F64" s="169"/>
      <c r="G64" s="169"/>
      <c r="H64" s="169">
        <f>'将来負担比率（分子）の構造'!K$43</f>
        <v>1551</v>
      </c>
      <c r="I64" s="169"/>
      <c r="J64" s="169"/>
      <c r="K64" s="169">
        <f>'将来負担比率（分子）の構造'!L$43</f>
        <v>1522</v>
      </c>
      <c r="L64" s="169"/>
      <c r="M64" s="169"/>
      <c r="N64" s="169">
        <f>'将来負担比率（分子）の構造'!M$43</f>
        <v>1436</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17289</v>
      </c>
      <c r="C66" s="169"/>
      <c r="D66" s="169"/>
      <c r="E66" s="169">
        <f>'将来負担比率（分子）の構造'!J$41</f>
        <v>17255</v>
      </c>
      <c r="F66" s="169"/>
      <c r="G66" s="169"/>
      <c r="H66" s="169">
        <f>'将来負担比率（分子）の構造'!K$41</f>
        <v>16933</v>
      </c>
      <c r="I66" s="169"/>
      <c r="J66" s="169"/>
      <c r="K66" s="169">
        <f>'将来負担比率（分子）の構造'!L$41</f>
        <v>15887</v>
      </c>
      <c r="L66" s="169"/>
      <c r="M66" s="169"/>
      <c r="N66" s="169">
        <f>'将来負担比率（分子）の構造'!M$41</f>
        <v>14855</v>
      </c>
      <c r="O66" s="169"/>
      <c r="P66" s="169"/>
    </row>
    <row r="67" spans="1:16" x14ac:dyDescent="0.2">
      <c r="A67" s="169" t="s">
        <v>71</v>
      </c>
      <c r="B67" s="169" t="e">
        <f>NA()</f>
        <v>#N/A</v>
      </c>
      <c r="C67" s="169">
        <f>IF(ISNUMBER('将来負担比率（分子）の構造'!I$53), IF('将来負担比率（分子）の構造'!I$53 &lt; 0, 0, '将来負担比率（分子）の構造'!I$53), NA())</f>
        <v>3547</v>
      </c>
      <c r="D67" s="169" t="e">
        <f>NA()</f>
        <v>#N/A</v>
      </c>
      <c r="E67" s="169" t="e">
        <f>NA()</f>
        <v>#N/A</v>
      </c>
      <c r="F67" s="169">
        <f>IF(ISNUMBER('将来負担比率（分子）の構造'!J$53), IF('将来負担比率（分子）の構造'!J$53 &lt; 0, 0, '将来負担比率（分子）の構造'!J$53), NA())</f>
        <v>3261</v>
      </c>
      <c r="G67" s="169" t="e">
        <f>NA()</f>
        <v>#N/A</v>
      </c>
      <c r="H67" s="169" t="e">
        <f>NA()</f>
        <v>#N/A</v>
      </c>
      <c r="I67" s="169">
        <f>IF(ISNUMBER('将来負担比率（分子）の構造'!K$53), IF('将来負担比率（分子）の構造'!K$53 &lt; 0, 0, '将来負担比率（分子）の構造'!K$53), NA())</f>
        <v>2300</v>
      </c>
      <c r="J67" s="169" t="e">
        <f>NA()</f>
        <v>#N/A</v>
      </c>
      <c r="K67" s="169" t="e">
        <f>NA()</f>
        <v>#N/A</v>
      </c>
      <c r="L67" s="169">
        <f>IF(ISNUMBER('将来負担比率（分子）の構造'!L$53), IF('将来負担比率（分子）の構造'!L$53 &lt; 0, 0, '将来負担比率（分子）の構造'!L$53), NA())</f>
        <v>1460</v>
      </c>
      <c r="M67" s="169" t="e">
        <f>NA()</f>
        <v>#N/A</v>
      </c>
      <c r="N67" s="169" t="e">
        <f>NA()</f>
        <v>#N/A</v>
      </c>
      <c r="O67" s="169">
        <f>IF(ISNUMBER('将来負担比率（分子）の構造'!M$53), IF('将来負担比率（分子）の構造'!M$53 &lt; 0, 0, '将来負担比率（分子）の構造'!M$53), NA())</f>
        <v>806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4859</v>
      </c>
      <c r="C72" s="173">
        <f>基金残高に係る経年分析!G55</f>
        <v>4824</v>
      </c>
      <c r="D72" s="173">
        <f>基金残高に係る経年分析!H55</f>
        <v>4336</v>
      </c>
    </row>
    <row r="73" spans="1:16" x14ac:dyDescent="0.2">
      <c r="A73" s="172" t="s">
        <v>74</v>
      </c>
      <c r="B73" s="173">
        <f>基金残高に係る経年分析!F56</f>
        <v>211</v>
      </c>
      <c r="C73" s="173">
        <f>基金残高に係る経年分析!G56</f>
        <v>211</v>
      </c>
      <c r="D73" s="173">
        <f>基金残高に係る経年分析!H56</f>
        <v>263</v>
      </c>
    </row>
    <row r="74" spans="1:16" x14ac:dyDescent="0.2">
      <c r="A74" s="172" t="s">
        <v>75</v>
      </c>
      <c r="B74" s="173">
        <f>基金残高に係る経年分析!F57</f>
        <v>3417</v>
      </c>
      <c r="C74" s="173">
        <f>基金残高に係る経年分析!G57</f>
        <v>3484</v>
      </c>
      <c r="D74" s="173">
        <f>基金残高に係る経年分析!H57</f>
        <v>3901</v>
      </c>
    </row>
  </sheetData>
  <sheetProtection algorithmName="SHA-512" hashValue="eS2NLJWGxzJ5W3GGVTllAQdx8ZqZNoR2Jl4LGnRaQsll6SSFeAR3LomJRIbfb9L4ME/Z3jAh3KVyx2KdXDtggQ==" saltValue="4NRzrQoIImdjR/I2wPJo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AQ1" sqref="AQ1"/>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3991410</v>
      </c>
      <c r="S5" s="664"/>
      <c r="T5" s="664"/>
      <c r="U5" s="664"/>
      <c r="V5" s="664"/>
      <c r="W5" s="664"/>
      <c r="X5" s="664"/>
      <c r="Y5" s="689"/>
      <c r="Z5" s="702">
        <v>18.7</v>
      </c>
      <c r="AA5" s="702"/>
      <c r="AB5" s="702"/>
      <c r="AC5" s="702"/>
      <c r="AD5" s="703">
        <v>3991410</v>
      </c>
      <c r="AE5" s="703"/>
      <c r="AF5" s="703"/>
      <c r="AG5" s="703"/>
      <c r="AH5" s="703"/>
      <c r="AI5" s="703"/>
      <c r="AJ5" s="703"/>
      <c r="AK5" s="703"/>
      <c r="AL5" s="690">
        <v>35.299999999999997</v>
      </c>
      <c r="AM5" s="672"/>
      <c r="AN5" s="672"/>
      <c r="AO5" s="691"/>
      <c r="AP5" s="666" t="s">
        <v>216</v>
      </c>
      <c r="AQ5" s="667"/>
      <c r="AR5" s="667"/>
      <c r="AS5" s="667"/>
      <c r="AT5" s="667"/>
      <c r="AU5" s="667"/>
      <c r="AV5" s="667"/>
      <c r="AW5" s="667"/>
      <c r="AX5" s="667"/>
      <c r="AY5" s="667"/>
      <c r="AZ5" s="667"/>
      <c r="BA5" s="667"/>
      <c r="BB5" s="667"/>
      <c r="BC5" s="667"/>
      <c r="BD5" s="667"/>
      <c r="BE5" s="667"/>
      <c r="BF5" s="668"/>
      <c r="BG5" s="608">
        <v>3991410</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238872</v>
      </c>
      <c r="S6" s="609"/>
      <c r="T6" s="609"/>
      <c r="U6" s="609"/>
      <c r="V6" s="609"/>
      <c r="W6" s="609"/>
      <c r="X6" s="609"/>
      <c r="Y6" s="610"/>
      <c r="Z6" s="646">
        <v>1.1000000000000001</v>
      </c>
      <c r="AA6" s="646"/>
      <c r="AB6" s="646"/>
      <c r="AC6" s="646"/>
      <c r="AD6" s="647">
        <v>238872</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3991410</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160615</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160615</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1854</v>
      </c>
      <c r="S7" s="609"/>
      <c r="T7" s="609"/>
      <c r="U7" s="609"/>
      <c r="V7" s="609"/>
      <c r="W7" s="609"/>
      <c r="X7" s="609"/>
      <c r="Y7" s="610"/>
      <c r="Z7" s="646">
        <v>0</v>
      </c>
      <c r="AA7" s="646"/>
      <c r="AB7" s="646"/>
      <c r="AC7" s="646"/>
      <c r="AD7" s="647">
        <v>1854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1729624</v>
      </c>
      <c r="BH7" s="609"/>
      <c r="BI7" s="609"/>
      <c r="BJ7" s="609"/>
      <c r="BK7" s="609"/>
      <c r="BL7" s="609"/>
      <c r="BM7" s="609"/>
      <c r="BN7" s="610"/>
      <c r="BO7" s="646">
        <v>43.3</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4393547</v>
      </c>
      <c r="CS7" s="609"/>
      <c r="CT7" s="609"/>
      <c r="CU7" s="609"/>
      <c r="CV7" s="609"/>
      <c r="CW7" s="609"/>
      <c r="CX7" s="609"/>
      <c r="CY7" s="610"/>
      <c r="CZ7" s="646">
        <v>21.8</v>
      </c>
      <c r="DA7" s="646"/>
      <c r="DB7" s="646"/>
      <c r="DC7" s="646"/>
      <c r="DD7" s="614">
        <v>109283</v>
      </c>
      <c r="DE7" s="609"/>
      <c r="DF7" s="609"/>
      <c r="DG7" s="609"/>
      <c r="DH7" s="609"/>
      <c r="DI7" s="609"/>
      <c r="DJ7" s="609"/>
      <c r="DK7" s="609"/>
      <c r="DL7" s="609"/>
      <c r="DM7" s="609"/>
      <c r="DN7" s="609"/>
      <c r="DO7" s="609"/>
      <c r="DP7" s="610"/>
      <c r="DQ7" s="614">
        <v>2481921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26315</v>
      </c>
      <c r="S8" s="609"/>
      <c r="T8" s="609"/>
      <c r="U8" s="609"/>
      <c r="V8" s="609"/>
      <c r="W8" s="609"/>
      <c r="X8" s="609"/>
      <c r="Y8" s="610"/>
      <c r="Z8" s="646">
        <v>0.1</v>
      </c>
      <c r="AA8" s="646"/>
      <c r="AB8" s="646"/>
      <c r="AC8" s="646"/>
      <c r="AD8" s="647">
        <v>26315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65603</v>
      </c>
      <c r="BH8" s="609"/>
      <c r="BI8" s="609"/>
      <c r="BJ8" s="609"/>
      <c r="BK8" s="609"/>
      <c r="BL8" s="609"/>
      <c r="BM8" s="609"/>
      <c r="BN8" s="610"/>
      <c r="BO8" s="646">
        <v>1.6</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6404941</v>
      </c>
      <c r="CS8" s="609"/>
      <c r="CT8" s="609"/>
      <c r="CU8" s="609"/>
      <c r="CV8" s="609"/>
      <c r="CW8" s="609"/>
      <c r="CX8" s="609"/>
      <c r="CY8" s="610"/>
      <c r="CZ8" s="646">
        <v>31.9</v>
      </c>
      <c r="DA8" s="646"/>
      <c r="DB8" s="646"/>
      <c r="DC8" s="646"/>
      <c r="DD8" s="614">
        <v>7522</v>
      </c>
      <c r="DE8" s="609"/>
      <c r="DF8" s="609"/>
      <c r="DG8" s="609"/>
      <c r="DH8" s="609"/>
      <c r="DI8" s="609"/>
      <c r="DJ8" s="609"/>
      <c r="DK8" s="609"/>
      <c r="DL8" s="609"/>
      <c r="DM8" s="609"/>
      <c r="DN8" s="609"/>
      <c r="DO8" s="609"/>
      <c r="DP8" s="610"/>
      <c r="DQ8" s="614">
        <v>3775808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31534</v>
      </c>
      <c r="S9" s="609"/>
      <c r="T9" s="609"/>
      <c r="U9" s="609"/>
      <c r="V9" s="609"/>
      <c r="W9" s="609"/>
      <c r="X9" s="609"/>
      <c r="Y9" s="610"/>
      <c r="Z9" s="646">
        <v>0.1</v>
      </c>
      <c r="AA9" s="646"/>
      <c r="AB9" s="646"/>
      <c r="AC9" s="646"/>
      <c r="AD9" s="647">
        <v>31534</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1463296</v>
      </c>
      <c r="BH9" s="609"/>
      <c r="BI9" s="609"/>
      <c r="BJ9" s="609"/>
      <c r="BK9" s="609"/>
      <c r="BL9" s="609"/>
      <c r="BM9" s="609"/>
      <c r="BN9" s="610"/>
      <c r="BO9" s="646">
        <v>36.700000000000003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2152729</v>
      </c>
      <c r="CS9" s="609"/>
      <c r="CT9" s="609"/>
      <c r="CU9" s="609"/>
      <c r="CV9" s="609"/>
      <c r="CW9" s="609"/>
      <c r="CX9" s="609"/>
      <c r="CY9" s="610"/>
      <c r="CZ9" s="646">
        <v>10.7</v>
      </c>
      <c r="DA9" s="646"/>
      <c r="DB9" s="646"/>
      <c r="DC9" s="646"/>
      <c r="DD9" s="614">
        <v>24684</v>
      </c>
      <c r="DE9" s="609"/>
      <c r="DF9" s="609"/>
      <c r="DG9" s="609"/>
      <c r="DH9" s="609"/>
      <c r="DI9" s="609"/>
      <c r="DJ9" s="609"/>
      <c r="DK9" s="609"/>
      <c r="DL9" s="609"/>
      <c r="DM9" s="609"/>
      <c r="DN9" s="609"/>
      <c r="DO9" s="609"/>
      <c r="DP9" s="610"/>
      <c r="DQ9" s="614">
        <v>1659496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91623</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841387</v>
      </c>
      <c r="S11" s="609"/>
      <c r="T11" s="609"/>
      <c r="U11" s="609"/>
      <c r="V11" s="609"/>
      <c r="W11" s="609"/>
      <c r="X11" s="609"/>
      <c r="Y11" s="610"/>
      <c r="Z11" s="611">
        <v>3.9</v>
      </c>
      <c r="AA11" s="612"/>
      <c r="AB11" s="612"/>
      <c r="AC11" s="613"/>
      <c r="AD11" s="614">
        <v>841387</v>
      </c>
      <c r="AE11" s="609"/>
      <c r="AF11" s="609"/>
      <c r="AG11" s="609"/>
      <c r="AH11" s="609"/>
      <c r="AI11" s="609"/>
      <c r="AJ11" s="609"/>
      <c r="AK11" s="610"/>
      <c r="AL11" s="611">
        <v>7.4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109102</v>
      </c>
      <c r="BH11" s="609"/>
      <c r="BI11" s="609"/>
      <c r="BJ11" s="609"/>
      <c r="BK11" s="609"/>
      <c r="BL11" s="609"/>
      <c r="BM11" s="609"/>
      <c r="BN11" s="610"/>
      <c r="BO11" s="646">
        <v>2.7</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751770</v>
      </c>
      <c r="CS11" s="609"/>
      <c r="CT11" s="609"/>
      <c r="CU11" s="609"/>
      <c r="CV11" s="609"/>
      <c r="CW11" s="609"/>
      <c r="CX11" s="609"/>
      <c r="CY11" s="610"/>
      <c r="CZ11" s="646">
        <v>3.7</v>
      </c>
      <c r="DA11" s="646"/>
      <c r="DB11" s="646"/>
      <c r="DC11" s="646"/>
      <c r="DD11" s="614">
        <v>93525</v>
      </c>
      <c r="DE11" s="609"/>
      <c r="DF11" s="609"/>
      <c r="DG11" s="609"/>
      <c r="DH11" s="609"/>
      <c r="DI11" s="609"/>
      <c r="DJ11" s="609"/>
      <c r="DK11" s="609"/>
      <c r="DL11" s="609"/>
      <c r="DM11" s="609"/>
      <c r="DN11" s="609"/>
      <c r="DO11" s="609"/>
      <c r="DP11" s="610"/>
      <c r="DQ11" s="614">
        <v>362990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33231</v>
      </c>
      <c r="S12" s="609"/>
      <c r="T12" s="609"/>
      <c r="U12" s="609"/>
      <c r="V12" s="609"/>
      <c r="W12" s="609"/>
      <c r="X12" s="609"/>
      <c r="Y12" s="610"/>
      <c r="Z12" s="646">
        <v>0.2</v>
      </c>
      <c r="AA12" s="646"/>
      <c r="AB12" s="646"/>
      <c r="AC12" s="646"/>
      <c r="AD12" s="647">
        <v>33231</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1885621</v>
      </c>
      <c r="BH12" s="609"/>
      <c r="BI12" s="609"/>
      <c r="BJ12" s="609"/>
      <c r="BK12" s="609"/>
      <c r="BL12" s="609"/>
      <c r="BM12" s="609"/>
      <c r="BN12" s="610"/>
      <c r="BO12" s="646">
        <v>47.2</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239136</v>
      </c>
      <c r="CS12" s="609"/>
      <c r="CT12" s="609"/>
      <c r="CU12" s="609"/>
      <c r="CV12" s="609"/>
      <c r="CW12" s="609"/>
      <c r="CX12" s="609"/>
      <c r="CY12" s="610"/>
      <c r="CZ12" s="646">
        <v>1.2</v>
      </c>
      <c r="DA12" s="646"/>
      <c r="DB12" s="646"/>
      <c r="DC12" s="646"/>
      <c r="DD12" s="614">
        <v>319</v>
      </c>
      <c r="DE12" s="609"/>
      <c r="DF12" s="609"/>
      <c r="DG12" s="609"/>
      <c r="DH12" s="609"/>
      <c r="DI12" s="609"/>
      <c r="DJ12" s="609"/>
      <c r="DK12" s="609"/>
      <c r="DL12" s="609"/>
      <c r="DM12" s="609"/>
      <c r="DN12" s="609"/>
      <c r="DO12" s="609"/>
      <c r="DP12" s="610"/>
      <c r="DQ12" s="614">
        <v>175339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1884719</v>
      </c>
      <c r="BH13" s="609"/>
      <c r="BI13" s="609"/>
      <c r="BJ13" s="609"/>
      <c r="BK13" s="609"/>
      <c r="BL13" s="609"/>
      <c r="BM13" s="609"/>
      <c r="BN13" s="610"/>
      <c r="BO13" s="646">
        <v>47.2</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1012219</v>
      </c>
      <c r="CS13" s="609"/>
      <c r="CT13" s="609"/>
      <c r="CU13" s="609"/>
      <c r="CV13" s="609"/>
      <c r="CW13" s="609"/>
      <c r="CX13" s="609"/>
      <c r="CY13" s="610"/>
      <c r="CZ13" s="646">
        <v>5</v>
      </c>
      <c r="DA13" s="646"/>
      <c r="DB13" s="646"/>
      <c r="DC13" s="646"/>
      <c r="DD13" s="614">
        <v>759953</v>
      </c>
      <c r="DE13" s="609"/>
      <c r="DF13" s="609"/>
      <c r="DG13" s="609"/>
      <c r="DH13" s="609"/>
      <c r="DI13" s="609"/>
      <c r="DJ13" s="609"/>
      <c r="DK13" s="609"/>
      <c r="DL13" s="609"/>
      <c r="DM13" s="609"/>
      <c r="DN13" s="609"/>
      <c r="DO13" s="609"/>
      <c r="DP13" s="610"/>
      <c r="DQ13" s="614">
        <v>315483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2695</v>
      </c>
      <c r="S14" s="609"/>
      <c r="T14" s="609"/>
      <c r="U14" s="609"/>
      <c r="V14" s="609"/>
      <c r="W14" s="609"/>
      <c r="X14" s="609"/>
      <c r="Y14" s="610"/>
      <c r="Z14" s="646">
        <v>0</v>
      </c>
      <c r="AA14" s="646"/>
      <c r="AB14" s="646"/>
      <c r="AC14" s="646"/>
      <c r="AD14" s="647">
        <v>2695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138550</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1392823</v>
      </c>
      <c r="CS14" s="609"/>
      <c r="CT14" s="609"/>
      <c r="CU14" s="609"/>
      <c r="CV14" s="609"/>
      <c r="CW14" s="609"/>
      <c r="CX14" s="609"/>
      <c r="CY14" s="610"/>
      <c r="CZ14" s="646">
        <v>6.9</v>
      </c>
      <c r="DA14" s="646"/>
      <c r="DB14" s="646"/>
      <c r="DC14" s="646"/>
      <c r="DD14" s="614">
        <v>376636</v>
      </c>
      <c r="DE14" s="609"/>
      <c r="DF14" s="609"/>
      <c r="DG14" s="609"/>
      <c r="DH14" s="609"/>
      <c r="DI14" s="609"/>
      <c r="DJ14" s="609"/>
      <c r="DK14" s="609"/>
      <c r="DL14" s="609"/>
      <c r="DM14" s="609"/>
      <c r="DN14" s="609"/>
      <c r="DO14" s="609"/>
      <c r="DP14" s="610"/>
      <c r="DQ14" s="614">
        <v>991640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232568</v>
      </c>
      <c r="BH15" s="609"/>
      <c r="BI15" s="609"/>
      <c r="BJ15" s="609"/>
      <c r="BK15" s="609"/>
      <c r="BL15" s="609"/>
      <c r="BM15" s="609"/>
      <c r="BN15" s="610"/>
      <c r="BO15" s="646">
        <v>5.8</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1700200</v>
      </c>
      <c r="CS15" s="609"/>
      <c r="CT15" s="609"/>
      <c r="CU15" s="609"/>
      <c r="CV15" s="609"/>
      <c r="CW15" s="609"/>
      <c r="CX15" s="609"/>
      <c r="CY15" s="610"/>
      <c r="CZ15" s="646">
        <v>8.5</v>
      </c>
      <c r="DA15" s="646"/>
      <c r="DB15" s="646"/>
      <c r="DC15" s="646"/>
      <c r="DD15" s="614">
        <v>181411</v>
      </c>
      <c r="DE15" s="609"/>
      <c r="DF15" s="609"/>
      <c r="DG15" s="609"/>
      <c r="DH15" s="609"/>
      <c r="DI15" s="609"/>
      <c r="DJ15" s="609"/>
      <c r="DK15" s="609"/>
      <c r="DL15" s="609"/>
      <c r="DM15" s="609"/>
      <c r="DN15" s="609"/>
      <c r="DO15" s="609"/>
      <c r="DP15" s="610"/>
      <c r="DQ15" s="614">
        <v>1153220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38358</v>
      </c>
      <c r="S16" s="609"/>
      <c r="T16" s="609"/>
      <c r="U16" s="609"/>
      <c r="V16" s="609"/>
      <c r="W16" s="609"/>
      <c r="X16" s="609"/>
      <c r="Y16" s="610"/>
      <c r="Z16" s="646">
        <v>0.2</v>
      </c>
      <c r="AA16" s="646"/>
      <c r="AB16" s="646"/>
      <c r="AC16" s="646"/>
      <c r="AD16" s="647">
        <v>38358</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5047</v>
      </c>
      <c r="BH16" s="609"/>
      <c r="BI16" s="609"/>
      <c r="BJ16" s="609"/>
      <c r="BK16" s="609"/>
      <c r="BL16" s="609"/>
      <c r="BM16" s="609"/>
      <c r="BN16" s="610"/>
      <c r="BO16" s="646">
        <v>0.1</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106091</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36699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62678</v>
      </c>
      <c r="S17" s="609"/>
      <c r="T17" s="609"/>
      <c r="U17" s="609"/>
      <c r="V17" s="609"/>
      <c r="W17" s="609"/>
      <c r="X17" s="609"/>
      <c r="Y17" s="610"/>
      <c r="Z17" s="646">
        <v>0.3</v>
      </c>
      <c r="AA17" s="646"/>
      <c r="AB17" s="646"/>
      <c r="AC17" s="646"/>
      <c r="AD17" s="647">
        <v>62678</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1794875</v>
      </c>
      <c r="CS17" s="609"/>
      <c r="CT17" s="609"/>
      <c r="CU17" s="609"/>
      <c r="CV17" s="609"/>
      <c r="CW17" s="609"/>
      <c r="CX17" s="609"/>
      <c r="CY17" s="610"/>
      <c r="CZ17" s="646">
        <v>8.9</v>
      </c>
      <c r="DA17" s="646"/>
      <c r="DB17" s="646"/>
      <c r="DC17" s="646"/>
      <c r="DD17" s="614" t="s">
        <v>122</v>
      </c>
      <c r="DE17" s="609"/>
      <c r="DF17" s="609"/>
      <c r="DG17" s="609"/>
      <c r="DH17" s="609"/>
      <c r="DI17" s="609"/>
      <c r="DJ17" s="609"/>
      <c r="DK17" s="609"/>
      <c r="DL17" s="609"/>
      <c r="DM17" s="609"/>
      <c r="DN17" s="609"/>
      <c r="DO17" s="609"/>
      <c r="DP17" s="610"/>
      <c r="DQ17" s="614">
        <v>1784721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18318</v>
      </c>
      <c r="S18" s="609"/>
      <c r="T18" s="609"/>
      <c r="U18" s="609"/>
      <c r="V18" s="609"/>
      <c r="W18" s="609"/>
      <c r="X18" s="609"/>
      <c r="Y18" s="610"/>
      <c r="Z18" s="646">
        <v>0.1</v>
      </c>
      <c r="AA18" s="646"/>
      <c r="AB18" s="646"/>
      <c r="AC18" s="646"/>
      <c r="AD18" s="647">
        <v>18318</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18318</v>
      </c>
      <c r="S19" s="609"/>
      <c r="T19" s="609"/>
      <c r="U19" s="609"/>
      <c r="V19" s="609"/>
      <c r="W19" s="609"/>
      <c r="X19" s="609"/>
      <c r="Y19" s="610"/>
      <c r="Z19" s="646">
        <v>0.1</v>
      </c>
      <c r="AA19" s="646"/>
      <c r="AB19" s="646"/>
      <c r="AC19" s="646"/>
      <c r="AD19" s="647">
        <v>18318</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20108946</v>
      </c>
      <c r="CS20" s="609"/>
      <c r="CT20" s="609"/>
      <c r="CU20" s="609"/>
      <c r="CV20" s="609"/>
      <c r="CW20" s="609"/>
      <c r="CX20" s="609"/>
      <c r="CY20" s="610"/>
      <c r="CZ20" s="646">
        <v>100</v>
      </c>
      <c r="DA20" s="646"/>
      <c r="DB20" s="646"/>
      <c r="DC20" s="646"/>
      <c r="DD20" s="614">
        <v>1553333</v>
      </c>
      <c r="DE20" s="609"/>
      <c r="DF20" s="609"/>
      <c r="DG20" s="609"/>
      <c r="DH20" s="609"/>
      <c r="DI20" s="609"/>
      <c r="DJ20" s="609"/>
      <c r="DK20" s="609"/>
      <c r="DL20" s="609"/>
      <c r="DM20" s="609"/>
      <c r="DN20" s="609"/>
      <c r="DO20" s="609"/>
      <c r="DP20" s="610"/>
      <c r="DQ20" s="614">
        <v>12897932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6584546</v>
      </c>
      <c r="S21" s="609"/>
      <c r="T21" s="609"/>
      <c r="U21" s="609"/>
      <c r="V21" s="609"/>
      <c r="W21" s="609"/>
      <c r="X21" s="609"/>
      <c r="Y21" s="610"/>
      <c r="Z21" s="646">
        <v>30.8</v>
      </c>
      <c r="AA21" s="646"/>
      <c r="AB21" s="646"/>
      <c r="AC21" s="646"/>
      <c r="AD21" s="647">
        <v>5979868</v>
      </c>
      <c r="AE21" s="647"/>
      <c r="AF21" s="647"/>
      <c r="AG21" s="647"/>
      <c r="AH21" s="647"/>
      <c r="AI21" s="647"/>
      <c r="AJ21" s="647"/>
      <c r="AK21" s="647"/>
      <c r="AL21" s="611">
        <v>52.8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5979868</v>
      </c>
      <c r="S22" s="609"/>
      <c r="T22" s="609"/>
      <c r="U22" s="609"/>
      <c r="V22" s="609"/>
      <c r="W22" s="609"/>
      <c r="X22" s="609"/>
      <c r="Y22" s="610"/>
      <c r="Z22" s="646">
        <v>28</v>
      </c>
      <c r="AA22" s="646"/>
      <c r="AB22" s="646"/>
      <c r="AC22" s="646"/>
      <c r="AD22" s="647">
        <v>5979868</v>
      </c>
      <c r="AE22" s="647"/>
      <c r="AF22" s="647"/>
      <c r="AG22" s="647"/>
      <c r="AH22" s="647"/>
      <c r="AI22" s="647"/>
      <c r="AJ22" s="647"/>
      <c r="AK22" s="647"/>
      <c r="AL22" s="611">
        <v>52.8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604657</v>
      </c>
      <c r="S23" s="609"/>
      <c r="T23" s="609"/>
      <c r="U23" s="609"/>
      <c r="V23" s="609"/>
      <c r="W23" s="609"/>
      <c r="X23" s="609"/>
      <c r="Y23" s="610"/>
      <c r="Z23" s="646">
        <v>2.8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21</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8324856</v>
      </c>
      <c r="CS24" s="664"/>
      <c r="CT24" s="664"/>
      <c r="CU24" s="664"/>
      <c r="CV24" s="664"/>
      <c r="CW24" s="664"/>
      <c r="CX24" s="664"/>
      <c r="CY24" s="689"/>
      <c r="CZ24" s="690">
        <v>41.4</v>
      </c>
      <c r="DA24" s="672"/>
      <c r="DB24" s="672"/>
      <c r="DC24" s="692"/>
      <c r="DD24" s="688">
        <v>6086707</v>
      </c>
      <c r="DE24" s="664"/>
      <c r="DF24" s="664"/>
      <c r="DG24" s="664"/>
      <c r="DH24" s="664"/>
      <c r="DI24" s="664"/>
      <c r="DJ24" s="664"/>
      <c r="DK24" s="689"/>
      <c r="DL24" s="688">
        <v>5258797</v>
      </c>
      <c r="DM24" s="664"/>
      <c r="DN24" s="664"/>
      <c r="DO24" s="664"/>
      <c r="DP24" s="664"/>
      <c r="DQ24" s="664"/>
      <c r="DR24" s="664"/>
      <c r="DS24" s="664"/>
      <c r="DT24" s="664"/>
      <c r="DU24" s="664"/>
      <c r="DV24" s="689"/>
      <c r="DW24" s="690">
        <v>46.2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11871198</v>
      </c>
      <c r="S25" s="609"/>
      <c r="T25" s="609"/>
      <c r="U25" s="609"/>
      <c r="V25" s="609"/>
      <c r="W25" s="609"/>
      <c r="X25" s="609"/>
      <c r="Y25" s="610"/>
      <c r="Z25" s="646">
        <v>55.6</v>
      </c>
      <c r="AA25" s="646"/>
      <c r="AB25" s="646"/>
      <c r="AC25" s="646"/>
      <c r="AD25" s="647">
        <v>11266520</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3376268</v>
      </c>
      <c r="CS25" s="621"/>
      <c r="CT25" s="621"/>
      <c r="CU25" s="621"/>
      <c r="CV25" s="621"/>
      <c r="CW25" s="621"/>
      <c r="CX25" s="621"/>
      <c r="CY25" s="622"/>
      <c r="CZ25" s="611">
        <v>16.8</v>
      </c>
      <c r="DA25" s="623"/>
      <c r="DB25" s="623"/>
      <c r="DC25" s="624"/>
      <c r="DD25" s="614">
        <v>3126671</v>
      </c>
      <c r="DE25" s="621"/>
      <c r="DF25" s="621"/>
      <c r="DG25" s="621"/>
      <c r="DH25" s="621"/>
      <c r="DI25" s="621"/>
      <c r="DJ25" s="621"/>
      <c r="DK25" s="622"/>
      <c r="DL25" s="614">
        <v>2787493</v>
      </c>
      <c r="DM25" s="621"/>
      <c r="DN25" s="621"/>
      <c r="DO25" s="621"/>
      <c r="DP25" s="621"/>
      <c r="DQ25" s="621"/>
      <c r="DR25" s="621"/>
      <c r="DS25" s="621"/>
      <c r="DT25" s="621"/>
      <c r="DU25" s="621"/>
      <c r="DV25" s="622"/>
      <c r="DW25" s="611">
        <v>24.5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4319</v>
      </c>
      <c r="S26" s="609"/>
      <c r="T26" s="609"/>
      <c r="U26" s="609"/>
      <c r="V26" s="609"/>
      <c r="W26" s="609"/>
      <c r="X26" s="609"/>
      <c r="Y26" s="610"/>
      <c r="Z26" s="646">
        <v>0</v>
      </c>
      <c r="AA26" s="646"/>
      <c r="AB26" s="646"/>
      <c r="AC26" s="646"/>
      <c r="AD26" s="647">
        <v>4319</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1911628</v>
      </c>
      <c r="CS26" s="609"/>
      <c r="CT26" s="609"/>
      <c r="CU26" s="609"/>
      <c r="CV26" s="609"/>
      <c r="CW26" s="609"/>
      <c r="CX26" s="609"/>
      <c r="CY26" s="610"/>
      <c r="CZ26" s="611">
        <v>9.5</v>
      </c>
      <c r="DA26" s="623"/>
      <c r="DB26" s="623"/>
      <c r="DC26" s="624"/>
      <c r="DD26" s="614">
        <v>1786039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146014</v>
      </c>
      <c r="S27" s="609"/>
      <c r="T27" s="609"/>
      <c r="U27" s="609"/>
      <c r="V27" s="609"/>
      <c r="W27" s="609"/>
      <c r="X27" s="609"/>
      <c r="Y27" s="610"/>
      <c r="Z27" s="646">
        <v>0.7</v>
      </c>
      <c r="AA27" s="646"/>
      <c r="AB27" s="646"/>
      <c r="AC27" s="646"/>
      <c r="AD27" s="647">
        <v>2281</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3991410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3153713</v>
      </c>
      <c r="CS27" s="621"/>
      <c r="CT27" s="621"/>
      <c r="CU27" s="621"/>
      <c r="CV27" s="621"/>
      <c r="CW27" s="621"/>
      <c r="CX27" s="621"/>
      <c r="CY27" s="622"/>
      <c r="CZ27" s="611">
        <v>15.7</v>
      </c>
      <c r="DA27" s="623"/>
      <c r="DB27" s="623"/>
      <c r="DC27" s="624"/>
      <c r="DD27" s="614">
        <v>1175315</v>
      </c>
      <c r="DE27" s="621"/>
      <c r="DF27" s="621"/>
      <c r="DG27" s="621"/>
      <c r="DH27" s="621"/>
      <c r="DI27" s="621"/>
      <c r="DJ27" s="621"/>
      <c r="DK27" s="622"/>
      <c r="DL27" s="614">
        <v>686583</v>
      </c>
      <c r="DM27" s="621"/>
      <c r="DN27" s="621"/>
      <c r="DO27" s="621"/>
      <c r="DP27" s="621"/>
      <c r="DQ27" s="621"/>
      <c r="DR27" s="621"/>
      <c r="DS27" s="621"/>
      <c r="DT27" s="621"/>
      <c r="DU27" s="621"/>
      <c r="DV27" s="622"/>
      <c r="DW27" s="611">
        <v>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105158</v>
      </c>
      <c r="S28" s="609"/>
      <c r="T28" s="609"/>
      <c r="U28" s="609"/>
      <c r="V28" s="609"/>
      <c r="W28" s="609"/>
      <c r="X28" s="609"/>
      <c r="Y28" s="610"/>
      <c r="Z28" s="646">
        <v>0.5</v>
      </c>
      <c r="AA28" s="646"/>
      <c r="AB28" s="646"/>
      <c r="AC28" s="646"/>
      <c r="AD28" s="647">
        <v>31138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1794875</v>
      </c>
      <c r="CS28" s="609"/>
      <c r="CT28" s="609"/>
      <c r="CU28" s="609"/>
      <c r="CV28" s="609"/>
      <c r="CW28" s="609"/>
      <c r="CX28" s="609"/>
      <c r="CY28" s="610"/>
      <c r="CZ28" s="611">
        <v>8.9</v>
      </c>
      <c r="DA28" s="623"/>
      <c r="DB28" s="623"/>
      <c r="DC28" s="624"/>
      <c r="DD28" s="614">
        <v>1784721</v>
      </c>
      <c r="DE28" s="609"/>
      <c r="DF28" s="609"/>
      <c r="DG28" s="609"/>
      <c r="DH28" s="609"/>
      <c r="DI28" s="609"/>
      <c r="DJ28" s="609"/>
      <c r="DK28" s="610"/>
      <c r="DL28" s="614">
        <v>1784721</v>
      </c>
      <c r="DM28" s="609"/>
      <c r="DN28" s="609"/>
      <c r="DO28" s="609"/>
      <c r="DP28" s="609"/>
      <c r="DQ28" s="609"/>
      <c r="DR28" s="609"/>
      <c r="DS28" s="609"/>
      <c r="DT28" s="609"/>
      <c r="DU28" s="609"/>
      <c r="DV28" s="610"/>
      <c r="DW28" s="611">
        <v>15.7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147315</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1794875</v>
      </c>
      <c r="CS29" s="621"/>
      <c r="CT29" s="621"/>
      <c r="CU29" s="621"/>
      <c r="CV29" s="621"/>
      <c r="CW29" s="621"/>
      <c r="CX29" s="621"/>
      <c r="CY29" s="622"/>
      <c r="CZ29" s="611">
        <v>8.9</v>
      </c>
      <c r="DA29" s="623"/>
      <c r="DB29" s="623"/>
      <c r="DC29" s="624"/>
      <c r="DD29" s="614">
        <v>1784721</v>
      </c>
      <c r="DE29" s="621"/>
      <c r="DF29" s="621"/>
      <c r="DG29" s="621"/>
      <c r="DH29" s="621"/>
      <c r="DI29" s="621"/>
      <c r="DJ29" s="621"/>
      <c r="DK29" s="622"/>
      <c r="DL29" s="614">
        <v>1784721</v>
      </c>
      <c r="DM29" s="621"/>
      <c r="DN29" s="621"/>
      <c r="DO29" s="621"/>
      <c r="DP29" s="621"/>
      <c r="DQ29" s="621"/>
      <c r="DR29" s="621"/>
      <c r="DS29" s="621"/>
      <c r="DT29" s="621"/>
      <c r="DU29" s="621"/>
      <c r="DV29" s="622"/>
      <c r="DW29" s="611">
        <v>15.7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2714335</v>
      </c>
      <c r="S30" s="609"/>
      <c r="T30" s="609"/>
      <c r="U30" s="609"/>
      <c r="V30" s="609"/>
      <c r="W30" s="609"/>
      <c r="X30" s="609"/>
      <c r="Y30" s="610"/>
      <c r="Z30" s="646">
        <v>12.7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1722708</v>
      </c>
      <c r="CS30" s="609"/>
      <c r="CT30" s="609"/>
      <c r="CU30" s="609"/>
      <c r="CV30" s="609"/>
      <c r="CW30" s="609"/>
      <c r="CX30" s="609"/>
      <c r="CY30" s="610"/>
      <c r="CZ30" s="611">
        <v>8.6</v>
      </c>
      <c r="DA30" s="623"/>
      <c r="DB30" s="623"/>
      <c r="DC30" s="624"/>
      <c r="DD30" s="614">
        <v>1713068</v>
      </c>
      <c r="DE30" s="609"/>
      <c r="DF30" s="609"/>
      <c r="DG30" s="609"/>
      <c r="DH30" s="609"/>
      <c r="DI30" s="609"/>
      <c r="DJ30" s="609"/>
      <c r="DK30" s="610"/>
      <c r="DL30" s="614">
        <v>1713068</v>
      </c>
      <c r="DM30" s="609"/>
      <c r="DN30" s="609"/>
      <c r="DO30" s="609"/>
      <c r="DP30" s="609"/>
      <c r="DQ30" s="609"/>
      <c r="DR30" s="609"/>
      <c r="DS30" s="609"/>
      <c r="DT30" s="609"/>
      <c r="DU30" s="609"/>
      <c r="DV30" s="610"/>
      <c r="DW30" s="611">
        <v>15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98.8</v>
      </c>
      <c r="BH31" s="671"/>
      <c r="BI31" s="671"/>
      <c r="BJ31" s="671"/>
      <c r="BK31" s="671"/>
      <c r="BL31" s="671"/>
      <c r="BM31" s="672">
        <v>95.9</v>
      </c>
      <c r="BN31" s="671"/>
      <c r="BO31" s="671"/>
      <c r="BP31" s="671"/>
      <c r="BQ31" s="673"/>
      <c r="BR31" s="670">
        <v>98.6</v>
      </c>
      <c r="BS31" s="671"/>
      <c r="BT31" s="671"/>
      <c r="BU31" s="671"/>
      <c r="BV31" s="671"/>
      <c r="BW31" s="671"/>
      <c r="BX31" s="672">
        <v>94.5</v>
      </c>
      <c r="BY31" s="671"/>
      <c r="BZ31" s="671"/>
      <c r="CA31" s="671"/>
      <c r="CB31" s="673"/>
      <c r="CD31" s="629"/>
      <c r="CE31" s="630"/>
      <c r="CF31" s="605" t="s">
        <v>300</v>
      </c>
      <c r="CG31" s="606"/>
      <c r="CH31" s="606"/>
      <c r="CI31" s="606"/>
      <c r="CJ31" s="606"/>
      <c r="CK31" s="606"/>
      <c r="CL31" s="606"/>
      <c r="CM31" s="606"/>
      <c r="CN31" s="606"/>
      <c r="CO31" s="606"/>
      <c r="CP31" s="606"/>
      <c r="CQ31" s="607"/>
      <c r="CR31" s="608">
        <v>72167</v>
      </c>
      <c r="CS31" s="621"/>
      <c r="CT31" s="621"/>
      <c r="CU31" s="621"/>
      <c r="CV31" s="621"/>
      <c r="CW31" s="621"/>
      <c r="CX31" s="621"/>
      <c r="CY31" s="622"/>
      <c r="CZ31" s="611">
        <v>0.4</v>
      </c>
      <c r="DA31" s="623"/>
      <c r="DB31" s="623"/>
      <c r="DC31" s="624"/>
      <c r="DD31" s="614">
        <v>71653</v>
      </c>
      <c r="DE31" s="621"/>
      <c r="DF31" s="621"/>
      <c r="DG31" s="621"/>
      <c r="DH31" s="621"/>
      <c r="DI31" s="621"/>
      <c r="DJ31" s="621"/>
      <c r="DK31" s="622"/>
      <c r="DL31" s="614">
        <v>71653</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1114700</v>
      </c>
      <c r="S32" s="609"/>
      <c r="T32" s="609"/>
      <c r="U32" s="609"/>
      <c r="V32" s="609"/>
      <c r="W32" s="609"/>
      <c r="X32" s="609"/>
      <c r="Y32" s="610"/>
      <c r="Z32" s="646">
        <v>5.2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v>
      </c>
      <c r="BH32" s="621"/>
      <c r="BI32" s="621"/>
      <c r="BJ32" s="621"/>
      <c r="BK32" s="621"/>
      <c r="BL32" s="621"/>
      <c r="BM32" s="612">
        <v>97</v>
      </c>
      <c r="BN32" s="621"/>
      <c r="BO32" s="621"/>
      <c r="BP32" s="621"/>
      <c r="BQ32" s="644"/>
      <c r="BR32" s="674">
        <v>98.8</v>
      </c>
      <c r="BS32" s="621"/>
      <c r="BT32" s="621"/>
      <c r="BU32" s="621"/>
      <c r="BV32" s="621"/>
      <c r="BW32" s="621"/>
      <c r="BX32" s="612">
        <v>95.7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23504</v>
      </c>
      <c r="S33" s="609"/>
      <c r="T33" s="609"/>
      <c r="U33" s="609"/>
      <c r="V33" s="609"/>
      <c r="W33" s="609"/>
      <c r="X33" s="609"/>
      <c r="Y33" s="610"/>
      <c r="Z33" s="646">
        <v>0.1</v>
      </c>
      <c r="AA33" s="646"/>
      <c r="AB33" s="646"/>
      <c r="AC33" s="646"/>
      <c r="AD33" s="647">
        <v>11622</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98.5</v>
      </c>
      <c r="BH33" s="593"/>
      <c r="BI33" s="593"/>
      <c r="BJ33" s="593"/>
      <c r="BK33" s="593"/>
      <c r="BL33" s="593"/>
      <c r="BM33" s="639">
        <v>94.6</v>
      </c>
      <c r="BN33" s="593"/>
      <c r="BO33" s="593"/>
      <c r="BP33" s="593"/>
      <c r="BQ33" s="656"/>
      <c r="BR33" s="669">
        <v>98.3</v>
      </c>
      <c r="BS33" s="593"/>
      <c r="BT33" s="593"/>
      <c r="BU33" s="593"/>
      <c r="BV33" s="593"/>
      <c r="BW33" s="593"/>
      <c r="BX33" s="639">
        <v>92.9</v>
      </c>
      <c r="BY33" s="593"/>
      <c r="BZ33" s="593"/>
      <c r="CA33" s="593"/>
      <c r="CB33" s="656"/>
      <c r="CD33" s="605" t="s">
        <v>307</v>
      </c>
      <c r="CE33" s="606"/>
      <c r="CF33" s="606"/>
      <c r="CG33" s="606"/>
      <c r="CH33" s="606"/>
      <c r="CI33" s="606"/>
      <c r="CJ33" s="606"/>
      <c r="CK33" s="606"/>
      <c r="CL33" s="606"/>
      <c r="CM33" s="606"/>
      <c r="CN33" s="606"/>
      <c r="CO33" s="606"/>
      <c r="CP33" s="606"/>
      <c r="CQ33" s="607"/>
      <c r="CR33" s="608">
        <v>10124666</v>
      </c>
      <c r="CS33" s="621"/>
      <c r="CT33" s="621"/>
      <c r="CU33" s="621"/>
      <c r="CV33" s="621"/>
      <c r="CW33" s="621"/>
      <c r="CX33" s="621"/>
      <c r="CY33" s="622"/>
      <c r="CZ33" s="611">
        <v>50.3</v>
      </c>
      <c r="DA33" s="623"/>
      <c r="DB33" s="623"/>
      <c r="DC33" s="624"/>
      <c r="DD33" s="614">
        <v>6471158</v>
      </c>
      <c r="DE33" s="621"/>
      <c r="DF33" s="621"/>
      <c r="DG33" s="621"/>
      <c r="DH33" s="621"/>
      <c r="DI33" s="621"/>
      <c r="DJ33" s="621"/>
      <c r="DK33" s="622"/>
      <c r="DL33" s="614">
        <v>5042017</v>
      </c>
      <c r="DM33" s="621"/>
      <c r="DN33" s="621"/>
      <c r="DO33" s="621"/>
      <c r="DP33" s="621"/>
      <c r="DQ33" s="621"/>
      <c r="DR33" s="621"/>
      <c r="DS33" s="621"/>
      <c r="DT33" s="621"/>
      <c r="DU33" s="621"/>
      <c r="DV33" s="622"/>
      <c r="DW33" s="611">
        <v>44.3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1465434</v>
      </c>
      <c r="S34" s="609"/>
      <c r="T34" s="609"/>
      <c r="U34" s="609"/>
      <c r="V34" s="609"/>
      <c r="W34" s="609"/>
      <c r="X34" s="609"/>
      <c r="Y34" s="610"/>
      <c r="Z34" s="646">
        <v>6.9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3492178</v>
      </c>
      <c r="CS34" s="609"/>
      <c r="CT34" s="609"/>
      <c r="CU34" s="609"/>
      <c r="CV34" s="609"/>
      <c r="CW34" s="609"/>
      <c r="CX34" s="609"/>
      <c r="CY34" s="610"/>
      <c r="CZ34" s="611">
        <v>17.399999999999999</v>
      </c>
      <c r="DA34" s="623"/>
      <c r="DB34" s="623"/>
      <c r="DC34" s="624"/>
      <c r="DD34" s="614">
        <v>2323944</v>
      </c>
      <c r="DE34" s="609"/>
      <c r="DF34" s="609"/>
      <c r="DG34" s="609"/>
      <c r="DH34" s="609"/>
      <c r="DI34" s="609"/>
      <c r="DJ34" s="609"/>
      <c r="DK34" s="610"/>
      <c r="DL34" s="614">
        <v>1480375</v>
      </c>
      <c r="DM34" s="609"/>
      <c r="DN34" s="609"/>
      <c r="DO34" s="609"/>
      <c r="DP34" s="609"/>
      <c r="DQ34" s="609"/>
      <c r="DR34" s="609"/>
      <c r="DS34" s="609"/>
      <c r="DT34" s="609"/>
      <c r="DU34" s="609"/>
      <c r="DV34" s="610"/>
      <c r="DW34" s="611">
        <v>13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2268390</v>
      </c>
      <c r="S35" s="609"/>
      <c r="T35" s="609"/>
      <c r="U35" s="609"/>
      <c r="V35" s="609"/>
      <c r="W35" s="609"/>
      <c r="X35" s="609"/>
      <c r="Y35" s="610"/>
      <c r="Z35" s="646">
        <v>10.6</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39643</v>
      </c>
      <c r="CS35" s="621"/>
      <c r="CT35" s="621"/>
      <c r="CU35" s="621"/>
      <c r="CV35" s="621"/>
      <c r="CW35" s="621"/>
      <c r="CX35" s="621"/>
      <c r="CY35" s="622"/>
      <c r="CZ35" s="611">
        <v>0.2</v>
      </c>
      <c r="DA35" s="623"/>
      <c r="DB35" s="623"/>
      <c r="DC35" s="624"/>
      <c r="DD35" s="614">
        <v>38793</v>
      </c>
      <c r="DE35" s="621"/>
      <c r="DF35" s="621"/>
      <c r="DG35" s="621"/>
      <c r="DH35" s="621"/>
      <c r="DI35" s="621"/>
      <c r="DJ35" s="621"/>
      <c r="DK35" s="622"/>
      <c r="DL35" s="614">
        <v>38558</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463125</v>
      </c>
      <c r="S36" s="609"/>
      <c r="T36" s="609"/>
      <c r="U36" s="609"/>
      <c r="V36" s="609"/>
      <c r="W36" s="609"/>
      <c r="X36" s="609"/>
      <c r="Y36" s="610"/>
      <c r="Z36" s="646">
        <v>2.2000000000000002</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2350283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162126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3228325</v>
      </c>
      <c r="CS36" s="609"/>
      <c r="CT36" s="609"/>
      <c r="CU36" s="609"/>
      <c r="CV36" s="609"/>
      <c r="CW36" s="609"/>
      <c r="CX36" s="609"/>
      <c r="CY36" s="610"/>
      <c r="CZ36" s="611">
        <v>16.100000000000001</v>
      </c>
      <c r="DA36" s="623"/>
      <c r="DB36" s="623"/>
      <c r="DC36" s="624"/>
      <c r="DD36" s="614">
        <v>2616432</v>
      </c>
      <c r="DE36" s="609"/>
      <c r="DF36" s="609"/>
      <c r="DG36" s="609"/>
      <c r="DH36" s="609"/>
      <c r="DI36" s="609"/>
      <c r="DJ36" s="609"/>
      <c r="DK36" s="610"/>
      <c r="DL36" s="614">
        <v>2150778</v>
      </c>
      <c r="DM36" s="609"/>
      <c r="DN36" s="609"/>
      <c r="DO36" s="609"/>
      <c r="DP36" s="609"/>
      <c r="DQ36" s="609"/>
      <c r="DR36" s="609"/>
      <c r="DS36" s="609"/>
      <c r="DT36" s="609"/>
      <c r="DU36" s="609"/>
      <c r="DV36" s="610"/>
      <c r="DW36" s="611">
        <v>18.899999999999999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348749</v>
      </c>
      <c r="S37" s="609"/>
      <c r="T37" s="609"/>
      <c r="U37" s="609"/>
      <c r="V37" s="609"/>
      <c r="W37" s="609"/>
      <c r="X37" s="609"/>
      <c r="Y37" s="610"/>
      <c r="Z37" s="646">
        <v>1.6</v>
      </c>
      <c r="AA37" s="646"/>
      <c r="AB37" s="646"/>
      <c r="AC37" s="646"/>
      <c r="AD37" s="647">
        <v>4675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480942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157848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1108783</v>
      </c>
      <c r="CS37" s="621"/>
      <c r="CT37" s="621"/>
      <c r="CU37" s="621"/>
      <c r="CV37" s="621"/>
      <c r="CW37" s="621"/>
      <c r="CX37" s="621"/>
      <c r="CY37" s="622"/>
      <c r="CZ37" s="611">
        <v>5.5</v>
      </c>
      <c r="DA37" s="623"/>
      <c r="DB37" s="623"/>
      <c r="DC37" s="624"/>
      <c r="DD37" s="614">
        <v>1108783</v>
      </c>
      <c r="DE37" s="621"/>
      <c r="DF37" s="621"/>
      <c r="DG37" s="621"/>
      <c r="DH37" s="621"/>
      <c r="DI37" s="621"/>
      <c r="DJ37" s="621"/>
      <c r="DK37" s="622"/>
      <c r="DL37" s="614">
        <v>1108687</v>
      </c>
      <c r="DM37" s="621"/>
      <c r="DN37" s="621"/>
      <c r="DO37" s="621"/>
      <c r="DP37" s="621"/>
      <c r="DQ37" s="621"/>
      <c r="DR37" s="621"/>
      <c r="DS37" s="621"/>
      <c r="DT37" s="621"/>
      <c r="DU37" s="621"/>
      <c r="DV37" s="622"/>
      <c r="DW37" s="611">
        <v>9.6999999999999993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690300</v>
      </c>
      <c r="S38" s="609"/>
      <c r="T38" s="609"/>
      <c r="U38" s="609"/>
      <c r="V38" s="609"/>
      <c r="W38" s="609"/>
      <c r="X38" s="609"/>
      <c r="Y38" s="610"/>
      <c r="Z38" s="646">
        <v>3.2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112247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6371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1757094</v>
      </c>
      <c r="CS38" s="609"/>
      <c r="CT38" s="609"/>
      <c r="CU38" s="609"/>
      <c r="CV38" s="609"/>
      <c r="CW38" s="609"/>
      <c r="CX38" s="609"/>
      <c r="CY38" s="610"/>
      <c r="CZ38" s="611">
        <v>8.6999999999999993</v>
      </c>
      <c r="DA38" s="623"/>
      <c r="DB38" s="623"/>
      <c r="DC38" s="624"/>
      <c r="DD38" s="614">
        <v>1385387</v>
      </c>
      <c r="DE38" s="609"/>
      <c r="DF38" s="609"/>
      <c r="DG38" s="609"/>
      <c r="DH38" s="609"/>
      <c r="DI38" s="609"/>
      <c r="DJ38" s="609"/>
      <c r="DK38" s="610"/>
      <c r="DL38" s="614">
        <v>1372306</v>
      </c>
      <c r="DM38" s="609"/>
      <c r="DN38" s="609"/>
      <c r="DO38" s="609"/>
      <c r="DP38" s="609"/>
      <c r="DQ38" s="609"/>
      <c r="DR38" s="609"/>
      <c r="DS38" s="609"/>
      <c r="DT38" s="609"/>
      <c r="DU38" s="609"/>
      <c r="DV38" s="610"/>
      <c r="DW38" s="611">
        <v>12.1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9604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1588546</v>
      </c>
      <c r="CS39" s="621"/>
      <c r="CT39" s="621"/>
      <c r="CU39" s="621"/>
      <c r="CV39" s="621"/>
      <c r="CW39" s="621"/>
      <c r="CX39" s="621"/>
      <c r="CY39" s="622"/>
      <c r="CZ39" s="611">
        <v>7.9</v>
      </c>
      <c r="DA39" s="623"/>
      <c r="DB39" s="623"/>
      <c r="DC39" s="624"/>
      <c r="DD39" s="614">
        <v>106602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66900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18880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21362541</v>
      </c>
      <c r="S41" s="633"/>
      <c r="T41" s="633"/>
      <c r="U41" s="633"/>
      <c r="V41" s="633"/>
      <c r="W41" s="633"/>
      <c r="X41" s="633"/>
      <c r="Y41" s="636"/>
      <c r="Z41" s="637">
        <v>100</v>
      </c>
      <c r="AA41" s="637"/>
      <c r="AB41" s="637"/>
      <c r="AC41" s="637"/>
      <c r="AD41" s="638">
        <v>11320555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349428</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1407666</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375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1659424</v>
      </c>
      <c r="CS42" s="621"/>
      <c r="CT42" s="621"/>
      <c r="CU42" s="621"/>
      <c r="CV42" s="621"/>
      <c r="CW42" s="621"/>
      <c r="CX42" s="621"/>
      <c r="CY42" s="622"/>
      <c r="CZ42" s="611">
        <v>8.3000000000000007</v>
      </c>
      <c r="DA42" s="623"/>
      <c r="DB42" s="623"/>
      <c r="DC42" s="624"/>
      <c r="DD42" s="614">
        <v>340067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26077</v>
      </c>
      <c r="CS43" s="621"/>
      <c r="CT43" s="621"/>
      <c r="CU43" s="621"/>
      <c r="CV43" s="621"/>
      <c r="CW43" s="621"/>
      <c r="CX43" s="621"/>
      <c r="CY43" s="622"/>
      <c r="CZ43" s="611">
        <v>0.1</v>
      </c>
      <c r="DA43" s="623"/>
      <c r="DB43" s="623"/>
      <c r="DC43" s="624"/>
      <c r="DD43" s="614">
        <v>26077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1553333</v>
      </c>
      <c r="CS44" s="609"/>
      <c r="CT44" s="609"/>
      <c r="CU44" s="609"/>
      <c r="CV44" s="609"/>
      <c r="CW44" s="609"/>
      <c r="CX44" s="609"/>
      <c r="CY44" s="610"/>
      <c r="CZ44" s="611">
        <v>7.7</v>
      </c>
      <c r="DA44" s="612"/>
      <c r="DB44" s="612"/>
      <c r="DC44" s="613"/>
      <c r="DD44" s="614">
        <v>303368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492612</v>
      </c>
      <c r="CS45" s="621"/>
      <c r="CT45" s="621"/>
      <c r="CU45" s="621"/>
      <c r="CV45" s="621"/>
      <c r="CW45" s="621"/>
      <c r="CX45" s="621"/>
      <c r="CY45" s="622"/>
      <c r="CZ45" s="611">
        <v>2.4</v>
      </c>
      <c r="DA45" s="623"/>
      <c r="DB45" s="623"/>
      <c r="DC45" s="624"/>
      <c r="DD45" s="614">
        <v>57052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1008437</v>
      </c>
      <c r="CS46" s="609"/>
      <c r="CT46" s="609"/>
      <c r="CU46" s="609"/>
      <c r="CV46" s="609"/>
      <c r="CW46" s="609"/>
      <c r="CX46" s="609"/>
      <c r="CY46" s="610"/>
      <c r="CZ46" s="611">
        <v>5</v>
      </c>
      <c r="DA46" s="612"/>
      <c r="DB46" s="612"/>
      <c r="DC46" s="613"/>
      <c r="DD46" s="614">
        <v>241393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106091</v>
      </c>
      <c r="CS47" s="621"/>
      <c r="CT47" s="621"/>
      <c r="CU47" s="621"/>
      <c r="CV47" s="621"/>
      <c r="CW47" s="621"/>
      <c r="CX47" s="621"/>
      <c r="CY47" s="622"/>
      <c r="CZ47" s="611">
        <v>0.5</v>
      </c>
      <c r="DA47" s="623"/>
      <c r="DB47" s="623"/>
      <c r="DC47" s="624"/>
      <c r="DD47" s="614">
        <v>36699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20108946</v>
      </c>
      <c r="CS49" s="593"/>
      <c r="CT49" s="593"/>
      <c r="CU49" s="593"/>
      <c r="CV49" s="593"/>
      <c r="CW49" s="593"/>
      <c r="CX49" s="593"/>
      <c r="CY49" s="594"/>
      <c r="CZ49" s="595">
        <v>100</v>
      </c>
      <c r="DA49" s="596"/>
      <c r="DB49" s="596"/>
      <c r="DC49" s="597"/>
      <c r="DD49" s="598">
        <v>12897932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WBGethOG3zAoGza1L8yGawYl/6nIlTRGfePAP8dr1IP124gI4xEINKDhuzazDtPhM65snVn9kT3jql7aBk9Dw==" saltValue="c4yKUtHRHq1z217rtdkI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21388</v>
      </c>
      <c r="R7" s="1090"/>
      <c r="S7" s="1090"/>
      <c r="T7" s="1090"/>
      <c r="U7" s="1090"/>
      <c r="V7" s="1090">
        <v>20134</v>
      </c>
      <c r="W7" s="1090"/>
      <c r="X7" s="1090"/>
      <c r="Y7" s="1090"/>
      <c r="Z7" s="1090"/>
      <c r="AA7" s="1090">
        <v>1254</v>
      </c>
      <c r="AB7" s="1090"/>
      <c r="AC7" s="1090"/>
      <c r="AD7" s="1090"/>
      <c r="AE7" s="1091"/>
      <c r="AF7" s="1092">
        <v>900</v>
      </c>
      <c r="AG7" s="1093"/>
      <c r="AH7" s="1093"/>
      <c r="AI7" s="1093"/>
      <c r="AJ7" s="1094"/>
      <c r="AK7" s="1095">
        <v>2268</v>
      </c>
      <c r="AL7" s="1096"/>
      <c r="AM7" s="1096"/>
      <c r="AN7" s="1096"/>
      <c r="AO7" s="1096"/>
      <c r="AP7" s="1096">
        <v>14855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21363</v>
      </c>
      <c r="R23" s="1048"/>
      <c r="S23" s="1048"/>
      <c r="T23" s="1048"/>
      <c r="U23" s="1048"/>
      <c r="V23" s="1048">
        <v>20109</v>
      </c>
      <c r="W23" s="1048"/>
      <c r="X23" s="1048"/>
      <c r="Y23" s="1048"/>
      <c r="Z23" s="1048"/>
      <c r="AA23" s="1048">
        <v>1254</v>
      </c>
      <c r="AB23" s="1048"/>
      <c r="AC23" s="1048"/>
      <c r="AD23" s="1048"/>
      <c r="AE23" s="1055"/>
      <c r="AF23" s="1056">
        <v>900</v>
      </c>
      <c r="AG23" s="1048"/>
      <c r="AH23" s="1048"/>
      <c r="AI23" s="1048"/>
      <c r="AJ23" s="1057"/>
      <c r="AK23" s="1058"/>
      <c r="AL23" s="1059"/>
      <c r="AM23" s="1059"/>
      <c r="AN23" s="1059"/>
      <c r="AO23" s="1059"/>
      <c r="AP23" s="1048">
        <v>14854</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5208</v>
      </c>
      <c r="R28" s="1038"/>
      <c r="S28" s="1038"/>
      <c r="T28" s="1038"/>
      <c r="U28" s="1038"/>
      <c r="V28" s="1038">
        <v>5045</v>
      </c>
      <c r="W28" s="1038"/>
      <c r="X28" s="1038"/>
      <c r="Y28" s="1038"/>
      <c r="Z28" s="1038"/>
      <c r="AA28" s="1038">
        <v>162</v>
      </c>
      <c r="AB28" s="1038"/>
      <c r="AC28" s="1038"/>
      <c r="AD28" s="1038"/>
      <c r="AE28" s="1039"/>
      <c r="AF28" s="1040">
        <v>162</v>
      </c>
      <c r="AG28" s="1038"/>
      <c r="AH28" s="1038"/>
      <c r="AI28" s="1038"/>
      <c r="AJ28" s="1041"/>
      <c r="AK28" s="1029">
        <v>300</v>
      </c>
      <c r="AL28" s="1030"/>
      <c r="AM28" s="1030"/>
      <c r="AN28" s="1030"/>
      <c r="AO28" s="1030"/>
      <c r="AP28" s="1030" t="s">
        <v>544</v>
      </c>
      <c r="AQ28" s="1030"/>
      <c r="AR28" s="1030"/>
      <c r="AS28" s="1030"/>
      <c r="AT28" s="1030"/>
      <c r="AU28" s="1030" t="s">
        <v>544</v>
      </c>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4505</v>
      </c>
      <c r="R29" s="1026"/>
      <c r="S29" s="1026"/>
      <c r="T29" s="1026"/>
      <c r="U29" s="1026"/>
      <c r="V29" s="1026">
        <v>4425</v>
      </c>
      <c r="W29" s="1026"/>
      <c r="X29" s="1026"/>
      <c r="Y29" s="1026"/>
      <c r="Z29" s="1026"/>
      <c r="AA29" s="1026">
        <v>81</v>
      </c>
      <c r="AB29" s="1026"/>
      <c r="AC29" s="1026"/>
      <c r="AD29" s="1026"/>
      <c r="AE29" s="1027"/>
      <c r="AF29" s="1022">
        <v>81</v>
      </c>
      <c r="AG29" s="1023"/>
      <c r="AH29" s="1023"/>
      <c r="AI29" s="1023"/>
      <c r="AJ29" s="1024"/>
      <c r="AK29" s="967">
        <v>639</v>
      </c>
      <c r="AL29" s="958"/>
      <c r="AM29" s="958"/>
      <c r="AN29" s="958"/>
      <c r="AO29" s="958"/>
      <c r="AP29" s="958" t="s">
        <v>544</v>
      </c>
      <c r="AQ29" s="958"/>
      <c r="AR29" s="958"/>
      <c r="AS29" s="958"/>
      <c r="AT29" s="958"/>
      <c r="AU29" s="958" t="s">
        <v>544</v>
      </c>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664</v>
      </c>
      <c r="R30" s="1026"/>
      <c r="S30" s="1026"/>
      <c r="T30" s="1026"/>
      <c r="U30" s="1026"/>
      <c r="V30" s="1026">
        <v>664</v>
      </c>
      <c r="W30" s="1026"/>
      <c r="X30" s="1026"/>
      <c r="Y30" s="1026"/>
      <c r="Z30" s="1026"/>
      <c r="AA30" s="1026">
        <v>1</v>
      </c>
      <c r="AB30" s="1026"/>
      <c r="AC30" s="1026"/>
      <c r="AD30" s="1026"/>
      <c r="AE30" s="1027"/>
      <c r="AF30" s="1022">
        <v>1</v>
      </c>
      <c r="AG30" s="1023"/>
      <c r="AH30" s="1023"/>
      <c r="AI30" s="1023"/>
      <c r="AJ30" s="1024"/>
      <c r="AK30" s="967">
        <v>154</v>
      </c>
      <c r="AL30" s="958"/>
      <c r="AM30" s="958"/>
      <c r="AN30" s="958"/>
      <c r="AO30" s="958"/>
      <c r="AP30" s="958" t="s">
        <v>544</v>
      </c>
      <c r="AQ30" s="958"/>
      <c r="AR30" s="958"/>
      <c r="AS30" s="958"/>
      <c r="AT30" s="958"/>
      <c r="AU30" s="958" t="s">
        <v>544</v>
      </c>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1208</v>
      </c>
      <c r="R31" s="1026"/>
      <c r="S31" s="1026"/>
      <c r="T31" s="1026"/>
      <c r="U31" s="1026"/>
      <c r="V31" s="1026">
        <v>1856</v>
      </c>
      <c r="W31" s="1026"/>
      <c r="X31" s="1026"/>
      <c r="Y31" s="1026"/>
      <c r="Z31" s="1026"/>
      <c r="AA31" s="1026">
        <v>-648</v>
      </c>
      <c r="AB31" s="1026"/>
      <c r="AC31" s="1026"/>
      <c r="AD31" s="1026"/>
      <c r="AE31" s="1027"/>
      <c r="AF31" s="1022">
        <v>598</v>
      </c>
      <c r="AG31" s="1023"/>
      <c r="AH31" s="1023"/>
      <c r="AI31" s="1023"/>
      <c r="AJ31" s="1024"/>
      <c r="AK31" s="967">
        <v>112</v>
      </c>
      <c r="AL31" s="958"/>
      <c r="AM31" s="958"/>
      <c r="AN31" s="958"/>
      <c r="AO31" s="958"/>
      <c r="AP31" s="958">
        <v>2251</v>
      </c>
      <c r="AQ31" s="958"/>
      <c r="AR31" s="958"/>
      <c r="AS31" s="958"/>
      <c r="AT31" s="958"/>
      <c r="AU31" s="958">
        <v>1436</v>
      </c>
      <c r="AV31" s="958"/>
      <c r="AW31" s="958"/>
      <c r="AX31" s="958"/>
      <c r="AY31" s="958"/>
      <c r="AZ31" s="1028" t="s">
        <v>544</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842</v>
      </c>
      <c r="AG63" s="946"/>
      <c r="AH63" s="946"/>
      <c r="AI63" s="946"/>
      <c r="AJ63" s="1009"/>
      <c r="AK63" s="1010"/>
      <c r="AL63" s="950"/>
      <c r="AM63" s="950"/>
      <c r="AN63" s="950"/>
      <c r="AO63" s="950"/>
      <c r="AP63" s="946">
        <v>2251</v>
      </c>
      <c r="AQ63" s="946"/>
      <c r="AR63" s="946"/>
      <c r="AS63" s="946"/>
      <c r="AT63" s="946"/>
      <c r="AU63" s="946">
        <v>1436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546</v>
      </c>
      <c r="C68" s="973"/>
      <c r="D68" s="973"/>
      <c r="E68" s="973"/>
      <c r="F68" s="973"/>
      <c r="G68" s="973"/>
      <c r="H68" s="973"/>
      <c r="I68" s="973"/>
      <c r="J68" s="973"/>
      <c r="K68" s="973"/>
      <c r="L68" s="973"/>
      <c r="M68" s="973"/>
      <c r="N68" s="973"/>
      <c r="O68" s="973"/>
      <c r="P68" s="974"/>
      <c r="Q68" s="975">
        <v>22493</v>
      </c>
      <c r="R68" s="969"/>
      <c r="S68" s="969"/>
      <c r="T68" s="969"/>
      <c r="U68" s="969"/>
      <c r="V68" s="969">
        <v>18905</v>
      </c>
      <c r="W68" s="969"/>
      <c r="X68" s="969"/>
      <c r="Y68" s="969"/>
      <c r="Z68" s="969"/>
      <c r="AA68" s="969">
        <v>3589</v>
      </c>
      <c r="AB68" s="969"/>
      <c r="AC68" s="969"/>
      <c r="AD68" s="969"/>
      <c r="AE68" s="969"/>
      <c r="AF68" s="969">
        <v>3589</v>
      </c>
      <c r="AG68" s="969"/>
      <c r="AH68" s="969"/>
      <c r="AI68" s="969"/>
      <c r="AJ68" s="969"/>
      <c r="AK68" s="969">
        <v>216</v>
      </c>
      <c r="AL68" s="969"/>
      <c r="AM68" s="969"/>
      <c r="AN68" s="969"/>
      <c r="AO68" s="969"/>
      <c r="AP68" s="969" t="s">
        <v>544</v>
      </c>
      <c r="AQ68" s="969"/>
      <c r="AR68" s="969"/>
      <c r="AS68" s="969"/>
      <c r="AT68" s="969"/>
      <c r="AU68" s="969" t="s">
        <v>544</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547</v>
      </c>
      <c r="C69" s="962"/>
      <c r="D69" s="962"/>
      <c r="E69" s="962"/>
      <c r="F69" s="962"/>
      <c r="G69" s="962"/>
      <c r="H69" s="962"/>
      <c r="I69" s="962"/>
      <c r="J69" s="962"/>
      <c r="K69" s="962"/>
      <c r="L69" s="962"/>
      <c r="M69" s="962"/>
      <c r="N69" s="962"/>
      <c r="O69" s="962"/>
      <c r="P69" s="963"/>
      <c r="Q69" s="964">
        <v>187</v>
      </c>
      <c r="R69" s="958"/>
      <c r="S69" s="958"/>
      <c r="T69" s="958"/>
      <c r="U69" s="958"/>
      <c r="V69" s="958">
        <v>162</v>
      </c>
      <c r="W69" s="958"/>
      <c r="X69" s="958"/>
      <c r="Y69" s="958"/>
      <c r="Z69" s="958"/>
      <c r="AA69" s="958">
        <v>26</v>
      </c>
      <c r="AB69" s="958"/>
      <c r="AC69" s="958"/>
      <c r="AD69" s="958"/>
      <c r="AE69" s="958"/>
      <c r="AF69" s="958">
        <v>26</v>
      </c>
      <c r="AG69" s="958"/>
      <c r="AH69" s="958"/>
      <c r="AI69" s="958"/>
      <c r="AJ69" s="958"/>
      <c r="AK69" s="958" t="s">
        <v>544</v>
      </c>
      <c r="AL69" s="958"/>
      <c r="AM69" s="958"/>
      <c r="AN69" s="958"/>
      <c r="AO69" s="958"/>
      <c r="AP69" s="958" t="s">
        <v>544</v>
      </c>
      <c r="AQ69" s="958"/>
      <c r="AR69" s="958"/>
      <c r="AS69" s="958"/>
      <c r="AT69" s="958"/>
      <c r="AU69" s="958" t="s">
        <v>544</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548</v>
      </c>
      <c r="C70" s="962"/>
      <c r="D70" s="962"/>
      <c r="E70" s="962"/>
      <c r="F70" s="962"/>
      <c r="G70" s="962"/>
      <c r="H70" s="962"/>
      <c r="I70" s="962"/>
      <c r="J70" s="962"/>
      <c r="K70" s="962"/>
      <c r="L70" s="962"/>
      <c r="M70" s="962"/>
      <c r="N70" s="962"/>
      <c r="O70" s="962"/>
      <c r="P70" s="963"/>
      <c r="Q70" s="964">
        <v>104</v>
      </c>
      <c r="R70" s="958"/>
      <c r="S70" s="958"/>
      <c r="T70" s="958"/>
      <c r="U70" s="958"/>
      <c r="V70" s="958">
        <v>94</v>
      </c>
      <c r="W70" s="958"/>
      <c r="X70" s="958"/>
      <c r="Y70" s="958"/>
      <c r="Z70" s="958"/>
      <c r="AA70" s="958">
        <v>10</v>
      </c>
      <c r="AB70" s="958"/>
      <c r="AC70" s="958"/>
      <c r="AD70" s="958"/>
      <c r="AE70" s="958"/>
      <c r="AF70" s="958">
        <v>10</v>
      </c>
      <c r="AG70" s="958"/>
      <c r="AH70" s="958"/>
      <c r="AI70" s="958"/>
      <c r="AJ70" s="958"/>
      <c r="AK70" s="958">
        <v>1</v>
      </c>
      <c r="AL70" s="958"/>
      <c r="AM70" s="958"/>
      <c r="AN70" s="958"/>
      <c r="AO70" s="958"/>
      <c r="AP70" s="958" t="s">
        <v>544</v>
      </c>
      <c r="AQ70" s="958"/>
      <c r="AR70" s="958"/>
      <c r="AS70" s="958"/>
      <c r="AT70" s="958"/>
      <c r="AU70" s="958" t="s">
        <v>544</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549</v>
      </c>
      <c r="C71" s="962"/>
      <c r="D71" s="962"/>
      <c r="E71" s="962"/>
      <c r="F71" s="962"/>
      <c r="G71" s="962"/>
      <c r="H71" s="962"/>
      <c r="I71" s="962"/>
      <c r="J71" s="962"/>
      <c r="K71" s="962"/>
      <c r="L71" s="962"/>
      <c r="M71" s="962"/>
      <c r="N71" s="962"/>
      <c r="O71" s="962"/>
      <c r="P71" s="963"/>
      <c r="Q71" s="964">
        <v>100</v>
      </c>
      <c r="R71" s="958"/>
      <c r="S71" s="958"/>
      <c r="T71" s="958"/>
      <c r="U71" s="958"/>
      <c r="V71" s="958">
        <v>62</v>
      </c>
      <c r="W71" s="958"/>
      <c r="X71" s="958"/>
      <c r="Y71" s="958"/>
      <c r="Z71" s="958"/>
      <c r="AA71" s="958">
        <v>37</v>
      </c>
      <c r="AB71" s="958"/>
      <c r="AC71" s="958"/>
      <c r="AD71" s="958"/>
      <c r="AE71" s="958"/>
      <c r="AF71" s="958">
        <v>37</v>
      </c>
      <c r="AG71" s="958"/>
      <c r="AH71" s="958"/>
      <c r="AI71" s="958"/>
      <c r="AJ71" s="958"/>
      <c r="AK71" s="958" t="s">
        <v>544</v>
      </c>
      <c r="AL71" s="958"/>
      <c r="AM71" s="958"/>
      <c r="AN71" s="958"/>
      <c r="AO71" s="958"/>
      <c r="AP71" s="958" t="s">
        <v>544</v>
      </c>
      <c r="AQ71" s="958"/>
      <c r="AR71" s="958"/>
      <c r="AS71" s="958"/>
      <c r="AT71" s="958"/>
      <c r="AU71" s="958" t="s">
        <v>544</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545</v>
      </c>
      <c r="C72" s="962"/>
      <c r="D72" s="962"/>
      <c r="E72" s="962"/>
      <c r="F72" s="962"/>
      <c r="G72" s="962"/>
      <c r="H72" s="962"/>
      <c r="I72" s="962"/>
      <c r="J72" s="962"/>
      <c r="K72" s="962"/>
      <c r="L72" s="962"/>
      <c r="M72" s="962"/>
      <c r="N72" s="962"/>
      <c r="O72" s="962"/>
      <c r="P72" s="963"/>
      <c r="Q72" s="964">
        <v>2084</v>
      </c>
      <c r="R72" s="958"/>
      <c r="S72" s="958"/>
      <c r="T72" s="958"/>
      <c r="U72" s="958"/>
      <c r="V72" s="958">
        <v>2019</v>
      </c>
      <c r="W72" s="958"/>
      <c r="X72" s="958"/>
      <c r="Y72" s="958"/>
      <c r="Z72" s="958"/>
      <c r="AA72" s="958">
        <v>66</v>
      </c>
      <c r="AB72" s="958"/>
      <c r="AC72" s="958"/>
      <c r="AD72" s="958"/>
      <c r="AE72" s="958"/>
      <c r="AF72" s="958">
        <v>52</v>
      </c>
      <c r="AG72" s="958"/>
      <c r="AH72" s="958"/>
      <c r="AI72" s="958"/>
      <c r="AJ72" s="958"/>
      <c r="AK72" s="958" t="s">
        <v>544</v>
      </c>
      <c r="AL72" s="958"/>
      <c r="AM72" s="958"/>
      <c r="AN72" s="958"/>
      <c r="AO72" s="958"/>
      <c r="AP72" s="958">
        <v>207</v>
      </c>
      <c r="AQ72" s="958"/>
      <c r="AR72" s="958"/>
      <c r="AS72" s="958"/>
      <c r="AT72" s="958"/>
      <c r="AU72" s="958">
        <v>108</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550</v>
      </c>
      <c r="C73" s="962"/>
      <c r="D73" s="962"/>
      <c r="E73" s="962"/>
      <c r="F73" s="962"/>
      <c r="G73" s="962"/>
      <c r="H73" s="962"/>
      <c r="I73" s="962"/>
      <c r="J73" s="962"/>
      <c r="K73" s="962"/>
      <c r="L73" s="962"/>
      <c r="M73" s="962"/>
      <c r="N73" s="962"/>
      <c r="O73" s="962"/>
      <c r="P73" s="963"/>
      <c r="Q73" s="964">
        <v>3799</v>
      </c>
      <c r="R73" s="958"/>
      <c r="S73" s="958"/>
      <c r="T73" s="958"/>
      <c r="U73" s="958"/>
      <c r="V73" s="958">
        <v>3815</v>
      </c>
      <c r="W73" s="958"/>
      <c r="X73" s="958"/>
      <c r="Y73" s="958"/>
      <c r="Z73" s="958"/>
      <c r="AA73" s="958">
        <v>-16</v>
      </c>
      <c r="AB73" s="958"/>
      <c r="AC73" s="958"/>
      <c r="AD73" s="958"/>
      <c r="AE73" s="958"/>
      <c r="AF73" s="958">
        <v>6461</v>
      </c>
      <c r="AG73" s="958"/>
      <c r="AH73" s="958"/>
      <c r="AI73" s="958"/>
      <c r="AJ73" s="958"/>
      <c r="AK73" s="958" t="s">
        <v>544</v>
      </c>
      <c r="AL73" s="958"/>
      <c r="AM73" s="958"/>
      <c r="AN73" s="958"/>
      <c r="AO73" s="958"/>
      <c r="AP73" s="958">
        <v>2310</v>
      </c>
      <c r="AQ73" s="958"/>
      <c r="AR73" s="958"/>
      <c r="AS73" s="958"/>
      <c r="AT73" s="958"/>
      <c r="AU73" s="958" t="s">
        <v>544</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551</v>
      </c>
      <c r="C74" s="962"/>
      <c r="D74" s="962"/>
      <c r="E74" s="962"/>
      <c r="F74" s="962"/>
      <c r="G74" s="962"/>
      <c r="H74" s="962"/>
      <c r="I74" s="962"/>
      <c r="J74" s="962"/>
      <c r="K74" s="962"/>
      <c r="L74" s="962"/>
      <c r="M74" s="962"/>
      <c r="N74" s="962"/>
      <c r="O74" s="962"/>
      <c r="P74" s="963"/>
      <c r="Q74" s="964">
        <v>2884</v>
      </c>
      <c r="R74" s="958"/>
      <c r="S74" s="958"/>
      <c r="T74" s="958"/>
      <c r="U74" s="958"/>
      <c r="V74" s="958">
        <v>3253</v>
      </c>
      <c r="W74" s="958"/>
      <c r="X74" s="958"/>
      <c r="Y74" s="958"/>
      <c r="Z74" s="958"/>
      <c r="AA74" s="958">
        <v>-369</v>
      </c>
      <c r="AB74" s="958"/>
      <c r="AC74" s="958"/>
      <c r="AD74" s="958"/>
      <c r="AE74" s="958"/>
      <c r="AF74" s="958">
        <v>1713</v>
      </c>
      <c r="AG74" s="958"/>
      <c r="AH74" s="958"/>
      <c r="AI74" s="958"/>
      <c r="AJ74" s="958"/>
      <c r="AK74" s="958">
        <v>637</v>
      </c>
      <c r="AL74" s="958"/>
      <c r="AM74" s="958"/>
      <c r="AN74" s="958"/>
      <c r="AO74" s="958"/>
      <c r="AP74" s="958">
        <v>2539</v>
      </c>
      <c r="AQ74" s="958"/>
      <c r="AR74" s="958"/>
      <c r="AS74" s="958"/>
      <c r="AT74" s="958"/>
      <c r="AU74" s="958">
        <v>2013</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552</v>
      </c>
      <c r="C75" s="962"/>
      <c r="D75" s="962"/>
      <c r="E75" s="962"/>
      <c r="F75" s="962"/>
      <c r="G75" s="962"/>
      <c r="H75" s="962"/>
      <c r="I75" s="962"/>
      <c r="J75" s="962"/>
      <c r="K75" s="962"/>
      <c r="L75" s="962"/>
      <c r="M75" s="962"/>
      <c r="N75" s="962"/>
      <c r="O75" s="962"/>
      <c r="P75" s="963"/>
      <c r="Q75" s="965">
        <v>41</v>
      </c>
      <c r="R75" s="966"/>
      <c r="S75" s="966"/>
      <c r="T75" s="966"/>
      <c r="U75" s="967"/>
      <c r="V75" s="968">
        <v>38</v>
      </c>
      <c r="W75" s="966"/>
      <c r="X75" s="966"/>
      <c r="Y75" s="966"/>
      <c r="Z75" s="967"/>
      <c r="AA75" s="968">
        <v>3</v>
      </c>
      <c r="AB75" s="966"/>
      <c r="AC75" s="966"/>
      <c r="AD75" s="966"/>
      <c r="AE75" s="967"/>
      <c r="AF75" s="968">
        <v>3</v>
      </c>
      <c r="AG75" s="966"/>
      <c r="AH75" s="966"/>
      <c r="AI75" s="966"/>
      <c r="AJ75" s="967"/>
      <c r="AK75" s="968" t="s">
        <v>544</v>
      </c>
      <c r="AL75" s="966"/>
      <c r="AM75" s="966"/>
      <c r="AN75" s="966"/>
      <c r="AO75" s="967"/>
      <c r="AP75" s="968">
        <v>108</v>
      </c>
      <c r="AQ75" s="966"/>
      <c r="AR75" s="966"/>
      <c r="AS75" s="966"/>
      <c r="AT75" s="967"/>
      <c r="AU75" s="968">
        <v>54</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553</v>
      </c>
      <c r="C76" s="962"/>
      <c r="D76" s="962"/>
      <c r="E76" s="962"/>
      <c r="F76" s="962"/>
      <c r="G76" s="962"/>
      <c r="H76" s="962"/>
      <c r="I76" s="962"/>
      <c r="J76" s="962"/>
      <c r="K76" s="962"/>
      <c r="L76" s="962"/>
      <c r="M76" s="962"/>
      <c r="N76" s="962"/>
      <c r="O76" s="962"/>
      <c r="P76" s="963"/>
      <c r="Q76" s="965">
        <v>454</v>
      </c>
      <c r="R76" s="966"/>
      <c r="S76" s="966"/>
      <c r="T76" s="966"/>
      <c r="U76" s="967"/>
      <c r="V76" s="968">
        <v>403</v>
      </c>
      <c r="W76" s="966"/>
      <c r="X76" s="966"/>
      <c r="Y76" s="966"/>
      <c r="Z76" s="967"/>
      <c r="AA76" s="968">
        <v>51</v>
      </c>
      <c r="AB76" s="966"/>
      <c r="AC76" s="966"/>
      <c r="AD76" s="966"/>
      <c r="AE76" s="967"/>
      <c r="AF76" s="968">
        <v>51</v>
      </c>
      <c r="AG76" s="966"/>
      <c r="AH76" s="966"/>
      <c r="AI76" s="966"/>
      <c r="AJ76" s="967"/>
      <c r="AK76" s="968">
        <v>119</v>
      </c>
      <c r="AL76" s="966"/>
      <c r="AM76" s="966"/>
      <c r="AN76" s="966"/>
      <c r="AO76" s="967"/>
      <c r="AP76" s="968">
        <v>107</v>
      </c>
      <c r="AQ76" s="966"/>
      <c r="AR76" s="966"/>
      <c r="AS76" s="966"/>
      <c r="AT76" s="967"/>
      <c r="AU76" s="968">
        <v>71</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t="s">
        <v>554</v>
      </c>
      <c r="C77" s="962"/>
      <c r="D77" s="962"/>
      <c r="E77" s="962"/>
      <c r="F77" s="962"/>
      <c r="G77" s="962"/>
      <c r="H77" s="962"/>
      <c r="I77" s="962"/>
      <c r="J77" s="962"/>
      <c r="K77" s="962"/>
      <c r="L77" s="962"/>
      <c r="M77" s="962"/>
      <c r="N77" s="962"/>
      <c r="O77" s="962"/>
      <c r="P77" s="963"/>
      <c r="Q77" s="965">
        <v>2922</v>
      </c>
      <c r="R77" s="966"/>
      <c r="S77" s="966"/>
      <c r="T77" s="966"/>
      <c r="U77" s="967"/>
      <c r="V77" s="968">
        <v>2446</v>
      </c>
      <c r="W77" s="966"/>
      <c r="X77" s="966"/>
      <c r="Y77" s="966"/>
      <c r="Z77" s="967"/>
      <c r="AA77" s="968">
        <v>476</v>
      </c>
      <c r="AB77" s="966"/>
      <c r="AC77" s="966"/>
      <c r="AD77" s="966"/>
      <c r="AE77" s="967"/>
      <c r="AF77" s="968">
        <v>476</v>
      </c>
      <c r="AG77" s="966"/>
      <c r="AH77" s="966"/>
      <c r="AI77" s="966"/>
      <c r="AJ77" s="967"/>
      <c r="AK77" s="968">
        <v>58</v>
      </c>
      <c r="AL77" s="966"/>
      <c r="AM77" s="966"/>
      <c r="AN77" s="966"/>
      <c r="AO77" s="967"/>
      <c r="AP77" s="968" t="s">
        <v>544</v>
      </c>
      <c r="AQ77" s="966"/>
      <c r="AR77" s="966"/>
      <c r="AS77" s="966"/>
      <c r="AT77" s="967"/>
      <c r="AU77" s="968" t="s">
        <v>544</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t="s">
        <v>555</v>
      </c>
      <c r="C78" s="962"/>
      <c r="D78" s="962"/>
      <c r="E78" s="962"/>
      <c r="F78" s="962"/>
      <c r="G78" s="962"/>
      <c r="H78" s="962"/>
      <c r="I78" s="962"/>
      <c r="J78" s="962"/>
      <c r="K78" s="962"/>
      <c r="L78" s="962"/>
      <c r="M78" s="962"/>
      <c r="N78" s="962"/>
      <c r="O78" s="962"/>
      <c r="P78" s="963"/>
      <c r="Q78" s="964">
        <v>758421</v>
      </c>
      <c r="R78" s="958"/>
      <c r="S78" s="958"/>
      <c r="T78" s="958"/>
      <c r="U78" s="958"/>
      <c r="V78" s="958">
        <v>750353</v>
      </c>
      <c r="W78" s="958"/>
      <c r="X78" s="958"/>
      <c r="Y78" s="958"/>
      <c r="Z78" s="958"/>
      <c r="AA78" s="958">
        <v>8067</v>
      </c>
      <c r="AB78" s="958"/>
      <c r="AC78" s="958"/>
      <c r="AD78" s="958"/>
      <c r="AE78" s="958"/>
      <c r="AF78" s="958">
        <v>8067</v>
      </c>
      <c r="AG78" s="958"/>
      <c r="AH78" s="958"/>
      <c r="AI78" s="958"/>
      <c r="AJ78" s="958"/>
      <c r="AK78" s="958">
        <v>4245</v>
      </c>
      <c r="AL78" s="958"/>
      <c r="AM78" s="958"/>
      <c r="AN78" s="958"/>
      <c r="AO78" s="958"/>
      <c r="AP78" s="958" t="s">
        <v>544</v>
      </c>
      <c r="AQ78" s="958"/>
      <c r="AR78" s="958"/>
      <c r="AS78" s="958"/>
      <c r="AT78" s="958"/>
      <c r="AU78" s="958" t="s">
        <v>544</v>
      </c>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20485</v>
      </c>
      <c r="AG88" s="946"/>
      <c r="AH88" s="946"/>
      <c r="AI88" s="946"/>
      <c r="AJ88" s="946"/>
      <c r="AK88" s="950"/>
      <c r="AL88" s="950"/>
      <c r="AM88" s="950"/>
      <c r="AN88" s="950"/>
      <c r="AO88" s="950"/>
      <c r="AP88" s="946">
        <v>5271</v>
      </c>
      <c r="AQ88" s="946"/>
      <c r="AR88" s="946"/>
      <c r="AS88" s="946"/>
      <c r="AT88" s="946"/>
      <c r="AU88" s="946">
        <v>2246</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24"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1803275</v>
      </c>
      <c r="AB110" s="876"/>
      <c r="AC110" s="876"/>
      <c r="AD110" s="876"/>
      <c r="AE110" s="877"/>
      <c r="AF110" s="878">
        <v>1822009</v>
      </c>
      <c r="AG110" s="876"/>
      <c r="AH110" s="876"/>
      <c r="AI110" s="876"/>
      <c r="AJ110" s="877"/>
      <c r="AK110" s="878">
        <v>1794875</v>
      </c>
      <c r="AL110" s="876"/>
      <c r="AM110" s="876"/>
      <c r="AN110" s="876"/>
      <c r="AO110" s="877"/>
      <c r="AP110" s="879">
        <v>18.2</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16933162</v>
      </c>
      <c r="BR110" s="829"/>
      <c r="BS110" s="829"/>
      <c r="BT110" s="829"/>
      <c r="BU110" s="829"/>
      <c r="BV110" s="829">
        <v>15887209</v>
      </c>
      <c r="BW110" s="829"/>
      <c r="BX110" s="829"/>
      <c r="BY110" s="829"/>
      <c r="BZ110" s="829"/>
      <c r="CA110" s="829">
        <v>14854801</v>
      </c>
      <c r="CB110" s="829"/>
      <c r="CC110" s="829"/>
      <c r="CD110" s="829"/>
      <c r="CE110" s="829"/>
      <c r="CF110" s="853">
        <v>150.5</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1550811</v>
      </c>
      <c r="BR112" s="804"/>
      <c r="BS112" s="804"/>
      <c r="BT112" s="804"/>
      <c r="BU112" s="804"/>
      <c r="BV112" s="804">
        <v>1522207</v>
      </c>
      <c r="BW112" s="804"/>
      <c r="BX112" s="804"/>
      <c r="BY112" s="804"/>
      <c r="BZ112" s="804"/>
      <c r="CA112" s="804">
        <v>1436333</v>
      </c>
      <c r="CB112" s="804"/>
      <c r="CC112" s="804"/>
      <c r="CD112" s="804"/>
      <c r="CE112" s="804"/>
      <c r="CF112" s="862">
        <v>14.6</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104518</v>
      </c>
      <c r="AB113" s="906"/>
      <c r="AC113" s="906"/>
      <c r="AD113" s="906"/>
      <c r="AE113" s="907"/>
      <c r="AF113" s="908">
        <v>106070</v>
      </c>
      <c r="AG113" s="906"/>
      <c r="AH113" s="906"/>
      <c r="AI113" s="906"/>
      <c r="AJ113" s="907"/>
      <c r="AK113" s="908">
        <v>96677</v>
      </c>
      <c r="AL113" s="906"/>
      <c r="AM113" s="906"/>
      <c r="AN113" s="906"/>
      <c r="AO113" s="907"/>
      <c r="AP113" s="909">
        <v>1</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2493579</v>
      </c>
      <c r="BR113" s="804"/>
      <c r="BS113" s="804"/>
      <c r="BT113" s="804"/>
      <c r="BU113" s="804"/>
      <c r="BV113" s="804">
        <v>2302786</v>
      </c>
      <c r="BW113" s="804"/>
      <c r="BX113" s="804"/>
      <c r="BY113" s="804"/>
      <c r="BZ113" s="804"/>
      <c r="CA113" s="804">
        <v>2246431</v>
      </c>
      <c r="CB113" s="804"/>
      <c r="CC113" s="804"/>
      <c r="CD113" s="804"/>
      <c r="CE113" s="804"/>
      <c r="CF113" s="862">
        <v>22.8</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171923</v>
      </c>
      <c r="AB114" s="767"/>
      <c r="AC114" s="767"/>
      <c r="AD114" s="767"/>
      <c r="AE114" s="768"/>
      <c r="AF114" s="769">
        <v>150124</v>
      </c>
      <c r="AG114" s="767"/>
      <c r="AH114" s="767"/>
      <c r="AI114" s="767"/>
      <c r="AJ114" s="768"/>
      <c r="AK114" s="769">
        <v>135078</v>
      </c>
      <c r="AL114" s="767"/>
      <c r="AM114" s="767"/>
      <c r="AN114" s="767"/>
      <c r="AO114" s="768"/>
      <c r="AP114" s="811">
        <v>1.4</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3396015</v>
      </c>
      <c r="BR114" s="804"/>
      <c r="BS114" s="804"/>
      <c r="BT114" s="804"/>
      <c r="BU114" s="804"/>
      <c r="BV114" s="804">
        <v>3218521</v>
      </c>
      <c r="BW114" s="804"/>
      <c r="BX114" s="804"/>
      <c r="BY114" s="804"/>
      <c r="BZ114" s="804"/>
      <c r="CA114" s="804">
        <v>2971822</v>
      </c>
      <c r="CB114" s="804"/>
      <c r="CC114" s="804"/>
      <c r="CD114" s="804"/>
      <c r="CE114" s="804"/>
      <c r="CF114" s="862">
        <v>30.1</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14198</v>
      </c>
      <c r="AB115" s="906"/>
      <c r="AC115" s="906"/>
      <c r="AD115" s="906"/>
      <c r="AE115" s="907"/>
      <c r="AF115" s="908">
        <v>11331</v>
      </c>
      <c r="AG115" s="906"/>
      <c r="AH115" s="906"/>
      <c r="AI115" s="906"/>
      <c r="AJ115" s="907"/>
      <c r="AK115" s="908">
        <v>9002</v>
      </c>
      <c r="AL115" s="906"/>
      <c r="AM115" s="906"/>
      <c r="AN115" s="906"/>
      <c r="AO115" s="907"/>
      <c r="AP115" s="909">
        <v>0.1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2093914</v>
      </c>
      <c r="AB117" s="890"/>
      <c r="AC117" s="890"/>
      <c r="AD117" s="890"/>
      <c r="AE117" s="891"/>
      <c r="AF117" s="892">
        <v>2089534</v>
      </c>
      <c r="AG117" s="890"/>
      <c r="AH117" s="890"/>
      <c r="AI117" s="890"/>
      <c r="AJ117" s="891"/>
      <c r="AK117" s="892">
        <v>2035632</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439</v>
      </c>
      <c r="BP119" s="865"/>
      <c r="BQ119" s="866">
        <v>24373567</v>
      </c>
      <c r="BR119" s="832"/>
      <c r="BS119" s="832"/>
      <c r="BT119" s="832"/>
      <c r="BU119" s="832"/>
      <c r="BV119" s="832">
        <v>22930723</v>
      </c>
      <c r="BW119" s="832"/>
      <c r="BX119" s="832"/>
      <c r="BY119" s="832"/>
      <c r="BZ119" s="832"/>
      <c r="CA119" s="832">
        <v>21509387</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7544268</v>
      </c>
      <c r="BR120" s="829"/>
      <c r="BS120" s="829"/>
      <c r="BT120" s="829"/>
      <c r="BU120" s="829"/>
      <c r="BV120" s="829">
        <v>7823671</v>
      </c>
      <c r="BW120" s="829"/>
      <c r="BX120" s="829"/>
      <c r="BY120" s="829"/>
      <c r="BZ120" s="829"/>
      <c r="CA120" s="829">
        <v>7907328</v>
      </c>
      <c r="CB120" s="829"/>
      <c r="CC120" s="829"/>
      <c r="CD120" s="829"/>
      <c r="CE120" s="829"/>
      <c r="CF120" s="853">
        <v>80.099999999999994</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1550811</v>
      </c>
      <c r="DH120" s="829"/>
      <c r="DI120" s="829"/>
      <c r="DJ120" s="829"/>
      <c r="DK120" s="829"/>
      <c r="DL120" s="829">
        <v>1522207</v>
      </c>
      <c r="DM120" s="829"/>
      <c r="DN120" s="829"/>
      <c r="DO120" s="829"/>
      <c r="DP120" s="829"/>
      <c r="DQ120" s="829">
        <v>1436333</v>
      </c>
      <c r="DR120" s="829"/>
      <c r="DS120" s="829"/>
      <c r="DT120" s="829"/>
      <c r="DU120" s="829"/>
      <c r="DV120" s="830">
        <v>14.6</v>
      </c>
      <c r="DW120" s="830"/>
      <c r="DX120" s="830"/>
      <c r="DY120" s="830"/>
      <c r="DZ120" s="831"/>
    </row>
    <row r="121" spans="1:130" s="224"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66573</v>
      </c>
      <c r="BR121" s="804"/>
      <c r="BS121" s="804"/>
      <c r="BT121" s="804"/>
      <c r="BU121" s="804"/>
      <c r="BV121" s="804">
        <v>45442</v>
      </c>
      <c r="BW121" s="804"/>
      <c r="BX121" s="804"/>
      <c r="BY121" s="804"/>
      <c r="BZ121" s="804"/>
      <c r="CA121" s="804">
        <v>27582</v>
      </c>
      <c r="CB121" s="804"/>
      <c r="CC121" s="804"/>
      <c r="CD121" s="804"/>
      <c r="CE121" s="804"/>
      <c r="CF121" s="862">
        <v>0.3</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14462415</v>
      </c>
      <c r="BR122" s="832"/>
      <c r="BS122" s="832"/>
      <c r="BT122" s="832"/>
      <c r="BU122" s="832"/>
      <c r="BV122" s="832">
        <v>13601839</v>
      </c>
      <c r="BW122" s="832"/>
      <c r="BX122" s="832"/>
      <c r="BY122" s="832"/>
      <c r="BZ122" s="832"/>
      <c r="CA122" s="832">
        <v>12768731</v>
      </c>
      <c r="CB122" s="832"/>
      <c r="CC122" s="832"/>
      <c r="CD122" s="832"/>
      <c r="CE122" s="832"/>
      <c r="CF122" s="833">
        <v>129.4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447</v>
      </c>
      <c r="BP123" s="865"/>
      <c r="BQ123" s="819">
        <v>22073256</v>
      </c>
      <c r="BR123" s="820"/>
      <c r="BS123" s="820"/>
      <c r="BT123" s="820"/>
      <c r="BU123" s="820"/>
      <c r="BV123" s="820">
        <v>21470952</v>
      </c>
      <c r="BW123" s="820"/>
      <c r="BX123" s="820"/>
      <c r="BY123" s="820"/>
      <c r="BZ123" s="820"/>
      <c r="CA123" s="820">
        <v>20703641</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22.8</v>
      </c>
      <c r="BR124" s="818"/>
      <c r="BS124" s="818"/>
      <c r="BT124" s="818"/>
      <c r="BU124" s="818"/>
      <c r="BV124" s="818">
        <v>15.1</v>
      </c>
      <c r="BW124" s="818"/>
      <c r="BX124" s="818"/>
      <c r="BY124" s="818"/>
      <c r="BZ124" s="818"/>
      <c r="CA124" s="818">
        <v>8.1</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14198</v>
      </c>
      <c r="AB127" s="767"/>
      <c r="AC127" s="767"/>
      <c r="AD127" s="767"/>
      <c r="AE127" s="768"/>
      <c r="AF127" s="769">
        <v>11331</v>
      </c>
      <c r="AG127" s="767"/>
      <c r="AH127" s="767"/>
      <c r="AI127" s="767"/>
      <c r="AJ127" s="768"/>
      <c r="AK127" s="769">
        <v>9002</v>
      </c>
      <c r="AL127" s="767"/>
      <c r="AM127" s="767"/>
      <c r="AN127" s="767"/>
      <c r="AO127" s="768"/>
      <c r="AP127" s="811">
        <v>0.1</v>
      </c>
      <c r="AQ127" s="812"/>
      <c r="AR127" s="812"/>
      <c r="AS127" s="812"/>
      <c r="AT127" s="813"/>
      <c r="AU127" s="226"/>
      <c r="AV127" s="226"/>
      <c r="AW127" s="226"/>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16697</v>
      </c>
      <c r="AB128" s="788"/>
      <c r="AC128" s="788"/>
      <c r="AD128" s="788"/>
      <c r="AE128" s="789"/>
      <c r="AF128" s="790">
        <v>13529</v>
      </c>
      <c r="AG128" s="788"/>
      <c r="AH128" s="788"/>
      <c r="AI128" s="788"/>
      <c r="AJ128" s="789"/>
      <c r="AK128" s="790">
        <v>10518</v>
      </c>
      <c r="AL128" s="788"/>
      <c r="AM128" s="788"/>
      <c r="AN128" s="788"/>
      <c r="AO128" s="789"/>
      <c r="AP128" s="791"/>
      <c r="AQ128" s="792"/>
      <c r="AR128" s="792"/>
      <c r="AS128" s="792"/>
      <c r="AT128" s="793"/>
      <c r="AU128" s="226"/>
      <c r="AV128" s="226"/>
      <c r="AW128" s="226"/>
      <c r="AX128" s="794" t="s">
        <v>461</v>
      </c>
      <c r="AY128" s="795"/>
      <c r="AZ128" s="795"/>
      <c r="BA128" s="795"/>
      <c r="BB128" s="795"/>
      <c r="BC128" s="795"/>
      <c r="BD128" s="795"/>
      <c r="BE128" s="796"/>
      <c r="BF128" s="773" t="s">
        <v>122</v>
      </c>
      <c r="BG128" s="774"/>
      <c r="BH128" s="774"/>
      <c r="BI128" s="774"/>
      <c r="BJ128" s="774"/>
      <c r="BK128" s="774"/>
      <c r="BL128" s="797"/>
      <c r="BM128" s="773">
        <v>13.14</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11476408</v>
      </c>
      <c r="AB129" s="767"/>
      <c r="AC129" s="767"/>
      <c r="AD129" s="767"/>
      <c r="AE129" s="768"/>
      <c r="AF129" s="769">
        <v>11047296</v>
      </c>
      <c r="AG129" s="767"/>
      <c r="AH129" s="767"/>
      <c r="AI129" s="767"/>
      <c r="AJ129" s="768"/>
      <c r="AK129" s="769">
        <v>11283669</v>
      </c>
      <c r="AL129" s="767"/>
      <c r="AM129" s="767"/>
      <c r="AN129" s="767"/>
      <c r="AO129" s="768"/>
      <c r="AP129" s="770"/>
      <c r="AQ129" s="771"/>
      <c r="AR129" s="771"/>
      <c r="AS129" s="771"/>
      <c r="AT129" s="772"/>
      <c r="AU129" s="227"/>
      <c r="AV129" s="227"/>
      <c r="AW129" s="227"/>
      <c r="AX129" s="738" t="s">
        <v>464</v>
      </c>
      <c r="AY129" s="739"/>
      <c r="AZ129" s="739"/>
      <c r="BA129" s="739"/>
      <c r="BB129" s="739"/>
      <c r="BC129" s="739"/>
      <c r="BD129" s="739"/>
      <c r="BE129" s="740"/>
      <c r="BF129" s="757" t="s">
        <v>122</v>
      </c>
      <c r="BG129" s="758"/>
      <c r="BH129" s="758"/>
      <c r="BI129" s="758"/>
      <c r="BJ129" s="758"/>
      <c r="BK129" s="758"/>
      <c r="BL129" s="759"/>
      <c r="BM129" s="757">
        <v>18.14</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1418786</v>
      </c>
      <c r="AB130" s="767"/>
      <c r="AC130" s="767"/>
      <c r="AD130" s="767"/>
      <c r="AE130" s="768"/>
      <c r="AF130" s="769">
        <v>1431488</v>
      </c>
      <c r="AG130" s="767"/>
      <c r="AH130" s="767"/>
      <c r="AI130" s="767"/>
      <c r="AJ130" s="768"/>
      <c r="AK130" s="769">
        <v>1416109</v>
      </c>
      <c r="AL130" s="767"/>
      <c r="AM130" s="767"/>
      <c r="AN130" s="767"/>
      <c r="AO130" s="768"/>
      <c r="AP130" s="770"/>
      <c r="AQ130" s="771"/>
      <c r="AR130" s="771"/>
      <c r="AS130" s="771"/>
      <c r="AT130" s="772"/>
      <c r="AU130" s="227"/>
      <c r="AV130" s="227"/>
      <c r="AW130" s="227"/>
      <c r="AX130" s="738" t="s">
        <v>467</v>
      </c>
      <c r="AY130" s="739"/>
      <c r="AZ130" s="739"/>
      <c r="BA130" s="739"/>
      <c r="BB130" s="739"/>
      <c r="BC130" s="739"/>
      <c r="BD130" s="739"/>
      <c r="BE130" s="740"/>
      <c r="BF130" s="741">
        <v>6.4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10057622</v>
      </c>
      <c r="AB131" s="751"/>
      <c r="AC131" s="751"/>
      <c r="AD131" s="751"/>
      <c r="AE131" s="752"/>
      <c r="AF131" s="753">
        <v>9615808</v>
      </c>
      <c r="AG131" s="751"/>
      <c r="AH131" s="751"/>
      <c r="AI131" s="751"/>
      <c r="AJ131" s="752"/>
      <c r="AK131" s="753">
        <v>9867560</v>
      </c>
      <c r="AL131" s="751"/>
      <c r="AM131" s="751"/>
      <c r="AN131" s="751"/>
      <c r="AO131" s="752"/>
      <c r="AP131" s="754"/>
      <c r="AQ131" s="755"/>
      <c r="AR131" s="755"/>
      <c r="AS131" s="755"/>
      <c r="AT131" s="756"/>
      <c r="AU131" s="227"/>
      <c r="AV131" s="227"/>
      <c r="AW131" s="227"/>
      <c r="AX131" s="716" t="s">
        <v>469</v>
      </c>
      <c r="AY131" s="717"/>
      <c r="AZ131" s="717"/>
      <c r="BA131" s="717"/>
      <c r="BB131" s="717"/>
      <c r="BC131" s="717"/>
      <c r="BD131" s="717"/>
      <c r="BE131" s="718"/>
      <c r="BF131" s="719">
        <v>8.1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6.5465872550000004</v>
      </c>
      <c r="AB132" s="732"/>
      <c r="AC132" s="732"/>
      <c r="AD132" s="732"/>
      <c r="AE132" s="733"/>
      <c r="AF132" s="734">
        <v>6.7026816680000003</v>
      </c>
      <c r="AG132" s="732"/>
      <c r="AH132" s="732"/>
      <c r="AI132" s="732"/>
      <c r="AJ132" s="733"/>
      <c r="AK132" s="734">
        <v>6.1717891759999999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7</v>
      </c>
      <c r="AB133" s="711"/>
      <c r="AC133" s="711"/>
      <c r="AD133" s="711"/>
      <c r="AE133" s="712"/>
      <c r="AF133" s="710">
        <v>6.7</v>
      </c>
      <c r="AG133" s="711"/>
      <c r="AH133" s="711"/>
      <c r="AI133" s="711"/>
      <c r="AJ133" s="712"/>
      <c r="AK133" s="710">
        <v>6.4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ASZ8QoPDZHMVq8LJV+Q48o58wMe/ZfkjWJCUmjLCRtjJHd4wB7MB4rKnqf0glHnSfSO2m7U6Y4ODiQFF/aw7w==" saltValue="wFfQ2zf45vkBlkZyaNdk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967ptUnePw82hAS7wbjkPUPxqiImo0HDa+e2ckrsKgcqSBISCrJwg3Bi462zMaxjafijNTTZhScZrcnJzb2Yg==" saltValue="J2GY3Ixklh822l9olmn91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NvZVP+SXTdgpdAcHwScn6A1tOXBdQcIEjP10gFGMhTa2WCIj3cCMy7y/OdT/H8Ps35ACGJ0a7KYLOcvmNXcrA==" saltValue="brKqk4s+p3q6vzxyCP5Ieg=="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05" t="s">
        <v>476</v>
      </c>
      <c r="AP7" s="265"/>
      <c r="AQ7" s="266" t="s">
        <v>477</v>
      </c>
      <c r="AR7" s="267"/>
    </row>
    <row r="8" spans="1:46" ht="13.2" x14ac:dyDescent="0.2">
      <c r="A8" s="259"/>
      <c r="AK8" s="268"/>
      <c r="AL8" s="269"/>
      <c r="AM8" s="269"/>
      <c r="AN8" s="270"/>
      <c r="AO8" s="1106"/>
      <c r="AP8" s="271" t="s">
        <v>478</v>
      </c>
      <c r="AQ8" s="272" t="s">
        <v>479</v>
      </c>
      <c r="AR8" s="273" t="s">
        <v>480</v>
      </c>
    </row>
    <row r="9" spans="1:46" ht="13.2" x14ac:dyDescent="0.2">
      <c r="A9" s="259"/>
      <c r="AK9" s="1117" t="s">
        <v>481</v>
      </c>
      <c r="AL9" s="1118"/>
      <c r="AM9" s="1118"/>
      <c r="AN9" s="1119"/>
      <c r="AO9" s="274">
        <v>3376268</v>
      </c>
      <c r="AP9" s="274">
        <v>95675</v>
      </c>
      <c r="AQ9" s="275">
        <v>90724</v>
      </c>
      <c r="AR9" s="276">
        <v>5.5</v>
      </c>
    </row>
    <row r="10" spans="1:46" ht="13.5" customHeight="1" x14ac:dyDescent="0.2">
      <c r="A10" s="259"/>
      <c r="AK10" s="1117" t="s">
        <v>482</v>
      </c>
      <c r="AL10" s="1118"/>
      <c r="AM10" s="1118"/>
      <c r="AN10" s="1119"/>
      <c r="AO10" s="277">
        <v>757387</v>
      </c>
      <c r="AP10" s="277">
        <v>21462</v>
      </c>
      <c r="AQ10" s="278">
        <v>11342</v>
      </c>
      <c r="AR10" s="279">
        <v>89.2</v>
      </c>
    </row>
    <row r="11" spans="1:46" ht="13.5" customHeight="1" x14ac:dyDescent="0.2">
      <c r="A11" s="259"/>
      <c r="AK11" s="1117" t="s">
        <v>483</v>
      </c>
      <c r="AL11" s="1118"/>
      <c r="AM11" s="1118"/>
      <c r="AN11" s="1119"/>
      <c r="AO11" s="277" t="s">
        <v>484</v>
      </c>
      <c r="AP11" s="277" t="s">
        <v>484</v>
      </c>
      <c r="AQ11" s="278">
        <v>1033</v>
      </c>
      <c r="AR11" s="279" t="s">
        <v>484</v>
      </c>
    </row>
    <row r="12" spans="1:46" ht="13.5" customHeight="1" x14ac:dyDescent="0.2">
      <c r="A12" s="259"/>
      <c r="AK12" s="1117" t="s">
        <v>485</v>
      </c>
      <c r="AL12" s="1118"/>
      <c r="AM12" s="1118"/>
      <c r="AN12" s="1119"/>
      <c r="AO12" s="277" t="s">
        <v>484</v>
      </c>
      <c r="AP12" s="277" t="s">
        <v>484</v>
      </c>
      <c r="AQ12" s="278">
        <v>16</v>
      </c>
      <c r="AR12" s="279" t="s">
        <v>484</v>
      </c>
    </row>
    <row r="13" spans="1:46" ht="13.5" customHeight="1" x14ac:dyDescent="0.2">
      <c r="A13" s="259"/>
      <c r="AK13" s="1117" t="s">
        <v>486</v>
      </c>
      <c r="AL13" s="1118"/>
      <c r="AM13" s="1118"/>
      <c r="AN13" s="1119"/>
      <c r="AO13" s="277">
        <v>94573</v>
      </c>
      <c r="AP13" s="277">
        <v>2680</v>
      </c>
      <c r="AQ13" s="278">
        <v>3647</v>
      </c>
      <c r="AR13" s="279">
        <v>-26.5</v>
      </c>
    </row>
    <row r="14" spans="1:46" ht="13.5" customHeight="1" x14ac:dyDescent="0.2">
      <c r="A14" s="259"/>
      <c r="AK14" s="1117" t="s">
        <v>487</v>
      </c>
      <c r="AL14" s="1118"/>
      <c r="AM14" s="1118"/>
      <c r="AN14" s="1119"/>
      <c r="AO14" s="277">
        <v>26077</v>
      </c>
      <c r="AP14" s="277">
        <v>739</v>
      </c>
      <c r="AQ14" s="278">
        <v>1693</v>
      </c>
      <c r="AR14" s="279">
        <v>-56.3</v>
      </c>
    </row>
    <row r="15" spans="1:46" ht="13.5" customHeight="1" x14ac:dyDescent="0.2">
      <c r="A15" s="259"/>
      <c r="AK15" s="1120" t="s">
        <v>488</v>
      </c>
      <c r="AL15" s="1121"/>
      <c r="AM15" s="1121"/>
      <c r="AN15" s="1122"/>
      <c r="AO15" s="277">
        <v>-415658</v>
      </c>
      <c r="AP15" s="277">
        <v>-11779</v>
      </c>
      <c r="AQ15" s="278">
        <v>-4922</v>
      </c>
      <c r="AR15" s="279">
        <v>139.30000000000001</v>
      </c>
    </row>
    <row r="16" spans="1:46" ht="13.2" x14ac:dyDescent="0.2">
      <c r="A16" s="259"/>
      <c r="AK16" s="1120" t="s">
        <v>177</v>
      </c>
      <c r="AL16" s="1121"/>
      <c r="AM16" s="1121"/>
      <c r="AN16" s="1122"/>
      <c r="AO16" s="277">
        <v>3838647</v>
      </c>
      <c r="AP16" s="277">
        <v>108777</v>
      </c>
      <c r="AQ16" s="278">
        <v>103533</v>
      </c>
      <c r="AR16" s="279">
        <v>5.0999999999999996</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23" t="s">
        <v>493</v>
      </c>
      <c r="AL21" s="1124"/>
      <c r="AM21" s="1124"/>
      <c r="AN21" s="1125"/>
      <c r="AO21" s="289">
        <v>8.98</v>
      </c>
      <c r="AP21" s="290">
        <v>9.17</v>
      </c>
      <c r="AQ21" s="291">
        <v>-0.19</v>
      </c>
      <c r="AS21" s="292"/>
      <c r="AT21" s="288"/>
    </row>
    <row r="22" spans="1:46" s="260" customFormat="1" ht="13.2" x14ac:dyDescent="0.2">
      <c r="A22" s="288"/>
      <c r="AK22" s="1123" t="s">
        <v>494</v>
      </c>
      <c r="AL22" s="1124"/>
      <c r="AM22" s="1124"/>
      <c r="AN22" s="1125"/>
      <c r="AO22" s="293">
        <v>99.4</v>
      </c>
      <c r="AP22" s="294">
        <v>97.2</v>
      </c>
      <c r="AQ22" s="295">
        <v>2.2000000000000002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05" t="s">
        <v>476</v>
      </c>
      <c r="AP30" s="265"/>
      <c r="AQ30" s="266" t="s">
        <v>477</v>
      </c>
      <c r="AR30" s="267"/>
    </row>
    <row r="31" spans="1:46" ht="13.2" x14ac:dyDescent="0.2">
      <c r="A31" s="259"/>
      <c r="AK31" s="268"/>
      <c r="AL31" s="269"/>
      <c r="AM31" s="269"/>
      <c r="AN31" s="270"/>
      <c r="AO31" s="1106"/>
      <c r="AP31" s="271" t="s">
        <v>478</v>
      </c>
      <c r="AQ31" s="272" t="s">
        <v>479</v>
      </c>
      <c r="AR31" s="273" t="s">
        <v>480</v>
      </c>
    </row>
    <row r="32" spans="1:46" ht="27" customHeight="1" x14ac:dyDescent="0.2">
      <c r="A32" s="259"/>
      <c r="AK32" s="1107" t="s">
        <v>498</v>
      </c>
      <c r="AL32" s="1108"/>
      <c r="AM32" s="1108"/>
      <c r="AN32" s="1109"/>
      <c r="AO32" s="303">
        <v>1794875</v>
      </c>
      <c r="AP32" s="303">
        <v>50862</v>
      </c>
      <c r="AQ32" s="304">
        <v>59793</v>
      </c>
      <c r="AR32" s="305">
        <v>-14.9</v>
      </c>
    </row>
    <row r="33" spans="1:46" ht="13.5" customHeight="1" x14ac:dyDescent="0.2">
      <c r="A33" s="259"/>
      <c r="AK33" s="1107" t="s">
        <v>499</v>
      </c>
      <c r="AL33" s="1108"/>
      <c r="AM33" s="1108"/>
      <c r="AN33" s="1109"/>
      <c r="AO33" s="303" t="s">
        <v>484</v>
      </c>
      <c r="AP33" s="303" t="s">
        <v>484</v>
      </c>
      <c r="AQ33" s="304" t="s">
        <v>484</v>
      </c>
      <c r="AR33" s="305" t="s">
        <v>484</v>
      </c>
    </row>
    <row r="34" spans="1:46" ht="27" customHeight="1" x14ac:dyDescent="0.2">
      <c r="A34" s="259"/>
      <c r="AK34" s="1107" t="s">
        <v>500</v>
      </c>
      <c r="AL34" s="1108"/>
      <c r="AM34" s="1108"/>
      <c r="AN34" s="1109"/>
      <c r="AO34" s="303" t="s">
        <v>484</v>
      </c>
      <c r="AP34" s="303" t="s">
        <v>484</v>
      </c>
      <c r="AQ34" s="304" t="s">
        <v>484</v>
      </c>
      <c r="AR34" s="305" t="s">
        <v>484</v>
      </c>
    </row>
    <row r="35" spans="1:46" ht="27" customHeight="1" x14ac:dyDescent="0.2">
      <c r="A35" s="259"/>
      <c r="AK35" s="1107" t="s">
        <v>501</v>
      </c>
      <c r="AL35" s="1108"/>
      <c r="AM35" s="1108"/>
      <c r="AN35" s="1109"/>
      <c r="AO35" s="303">
        <v>96677</v>
      </c>
      <c r="AP35" s="303">
        <v>2740</v>
      </c>
      <c r="AQ35" s="304">
        <v>14599</v>
      </c>
      <c r="AR35" s="305">
        <v>-81.2</v>
      </c>
    </row>
    <row r="36" spans="1:46" ht="27" customHeight="1" x14ac:dyDescent="0.2">
      <c r="A36" s="259"/>
      <c r="AK36" s="1107" t="s">
        <v>502</v>
      </c>
      <c r="AL36" s="1108"/>
      <c r="AM36" s="1108"/>
      <c r="AN36" s="1109"/>
      <c r="AO36" s="303">
        <v>135078</v>
      </c>
      <c r="AP36" s="303">
        <v>3828</v>
      </c>
      <c r="AQ36" s="304">
        <v>2530</v>
      </c>
      <c r="AR36" s="305">
        <v>51.3</v>
      </c>
    </row>
    <row r="37" spans="1:46" ht="13.5" customHeight="1" x14ac:dyDescent="0.2">
      <c r="A37" s="259"/>
      <c r="AK37" s="1107" t="s">
        <v>503</v>
      </c>
      <c r="AL37" s="1108"/>
      <c r="AM37" s="1108"/>
      <c r="AN37" s="1109"/>
      <c r="AO37" s="303">
        <v>9002</v>
      </c>
      <c r="AP37" s="303">
        <v>255</v>
      </c>
      <c r="AQ37" s="304">
        <v>188</v>
      </c>
      <c r="AR37" s="305">
        <v>35.6</v>
      </c>
    </row>
    <row r="38" spans="1:46" ht="27" customHeight="1" x14ac:dyDescent="0.2">
      <c r="A38" s="259"/>
      <c r="AK38" s="1110" t="s">
        <v>504</v>
      </c>
      <c r="AL38" s="1111"/>
      <c r="AM38" s="1111"/>
      <c r="AN38" s="1112"/>
      <c r="AO38" s="306" t="s">
        <v>484</v>
      </c>
      <c r="AP38" s="306" t="s">
        <v>484</v>
      </c>
      <c r="AQ38" s="307">
        <v>2</v>
      </c>
      <c r="AR38" s="295" t="s">
        <v>484</v>
      </c>
      <c r="AS38" s="302"/>
    </row>
    <row r="39" spans="1:46" ht="13.2" x14ac:dyDescent="0.2">
      <c r="A39" s="259"/>
      <c r="AK39" s="1110" t="s">
        <v>505</v>
      </c>
      <c r="AL39" s="1111"/>
      <c r="AM39" s="1111"/>
      <c r="AN39" s="1112"/>
      <c r="AO39" s="303">
        <v>-10518</v>
      </c>
      <c r="AP39" s="303">
        <v>-298</v>
      </c>
      <c r="AQ39" s="304">
        <v>-4866</v>
      </c>
      <c r="AR39" s="305">
        <v>-93.9</v>
      </c>
      <c r="AS39" s="302"/>
    </row>
    <row r="40" spans="1:46" ht="27" customHeight="1" x14ac:dyDescent="0.2">
      <c r="A40" s="259"/>
      <c r="AK40" s="1107" t="s">
        <v>506</v>
      </c>
      <c r="AL40" s="1108"/>
      <c r="AM40" s="1108"/>
      <c r="AN40" s="1109"/>
      <c r="AO40" s="303">
        <v>-1416109</v>
      </c>
      <c r="AP40" s="303">
        <v>-40129</v>
      </c>
      <c r="AQ40" s="304">
        <v>-49341</v>
      </c>
      <c r="AR40" s="305">
        <v>-18.7</v>
      </c>
      <c r="AS40" s="302"/>
    </row>
    <row r="41" spans="1:46" ht="13.2" x14ac:dyDescent="0.2">
      <c r="A41" s="259"/>
      <c r="AK41" s="1113" t="s">
        <v>287</v>
      </c>
      <c r="AL41" s="1114"/>
      <c r="AM41" s="1114"/>
      <c r="AN41" s="1115"/>
      <c r="AO41" s="303">
        <v>609005</v>
      </c>
      <c r="AP41" s="303">
        <v>17258</v>
      </c>
      <c r="AQ41" s="304">
        <v>22906</v>
      </c>
      <c r="AR41" s="305">
        <v>-24.7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00" t="s">
        <v>476</v>
      </c>
      <c r="AN49" s="1102" t="s">
        <v>509</v>
      </c>
      <c r="AO49" s="1103"/>
      <c r="AP49" s="1103"/>
      <c r="AQ49" s="1103"/>
      <c r="AR49" s="1104"/>
    </row>
    <row r="50" spans="1:44" ht="13.2" x14ac:dyDescent="0.2">
      <c r="A50" s="259"/>
      <c r="AK50" s="317"/>
      <c r="AL50" s="318"/>
      <c r="AM50" s="1101"/>
      <c r="AN50" s="319" t="s">
        <v>510</v>
      </c>
      <c r="AO50" s="320" t="s">
        <v>511</v>
      </c>
      <c r="AP50" s="321" t="s">
        <v>512</v>
      </c>
      <c r="AQ50" s="322" t="s">
        <v>513</v>
      </c>
      <c r="AR50" s="323" t="s">
        <v>514</v>
      </c>
    </row>
    <row r="51" spans="1:44" ht="13.2" x14ac:dyDescent="0.2">
      <c r="A51" s="259"/>
      <c r="AK51" s="315" t="s">
        <v>515</v>
      </c>
      <c r="AL51" s="316"/>
      <c r="AM51" s="324">
        <v>1878822</v>
      </c>
      <c r="AN51" s="325">
        <v>49882</v>
      </c>
      <c r="AO51" s="326">
        <v>-31.5</v>
      </c>
      <c r="AP51" s="327">
        <v>94081</v>
      </c>
      <c r="AQ51" s="328">
        <v>10.5</v>
      </c>
      <c r="AR51" s="329">
        <v>-42</v>
      </c>
    </row>
    <row r="52" spans="1:44" ht="13.2" x14ac:dyDescent="0.2">
      <c r="A52" s="259"/>
      <c r="AK52" s="330"/>
      <c r="AL52" s="331" t="s">
        <v>516</v>
      </c>
      <c r="AM52" s="332">
        <v>1395645</v>
      </c>
      <c r="AN52" s="333">
        <v>37054</v>
      </c>
      <c r="AO52" s="334">
        <v>-6.6</v>
      </c>
      <c r="AP52" s="335">
        <v>48949</v>
      </c>
      <c r="AQ52" s="336">
        <v>11.5</v>
      </c>
      <c r="AR52" s="337">
        <v>-18.100000000000001</v>
      </c>
    </row>
    <row r="53" spans="1:44" ht="13.2" x14ac:dyDescent="0.2">
      <c r="A53" s="259"/>
      <c r="AK53" s="315" t="s">
        <v>517</v>
      </c>
      <c r="AL53" s="316"/>
      <c r="AM53" s="324">
        <v>2064580</v>
      </c>
      <c r="AN53" s="325">
        <v>55585</v>
      </c>
      <c r="AO53" s="326">
        <v>11.4</v>
      </c>
      <c r="AP53" s="327">
        <v>92632</v>
      </c>
      <c r="AQ53" s="328">
        <v>-1.5</v>
      </c>
      <c r="AR53" s="329">
        <v>12.9</v>
      </c>
    </row>
    <row r="54" spans="1:44" ht="13.2" x14ac:dyDescent="0.2">
      <c r="A54" s="259"/>
      <c r="AK54" s="330"/>
      <c r="AL54" s="331" t="s">
        <v>516</v>
      </c>
      <c r="AM54" s="332">
        <v>1666377</v>
      </c>
      <c r="AN54" s="333">
        <v>44864</v>
      </c>
      <c r="AO54" s="334">
        <v>21.1</v>
      </c>
      <c r="AP54" s="335">
        <v>47978</v>
      </c>
      <c r="AQ54" s="336">
        <v>-2</v>
      </c>
      <c r="AR54" s="337">
        <v>23.1</v>
      </c>
    </row>
    <row r="55" spans="1:44" ht="13.2" x14ac:dyDescent="0.2">
      <c r="A55" s="259"/>
      <c r="AK55" s="315" t="s">
        <v>518</v>
      </c>
      <c r="AL55" s="316"/>
      <c r="AM55" s="324">
        <v>1656177</v>
      </c>
      <c r="AN55" s="325">
        <v>45282</v>
      </c>
      <c r="AO55" s="326">
        <v>-18.5</v>
      </c>
      <c r="AP55" s="327">
        <v>71279</v>
      </c>
      <c r="AQ55" s="328">
        <v>-23.1</v>
      </c>
      <c r="AR55" s="329">
        <v>4.5999999999999996</v>
      </c>
    </row>
    <row r="56" spans="1:44" ht="13.2" x14ac:dyDescent="0.2">
      <c r="A56" s="259"/>
      <c r="AK56" s="330"/>
      <c r="AL56" s="331" t="s">
        <v>516</v>
      </c>
      <c r="AM56" s="332">
        <v>1255396</v>
      </c>
      <c r="AN56" s="333">
        <v>34324</v>
      </c>
      <c r="AO56" s="334">
        <v>-23.5</v>
      </c>
      <c r="AP56" s="335">
        <v>36731</v>
      </c>
      <c r="AQ56" s="336">
        <v>-23.4</v>
      </c>
      <c r="AR56" s="337">
        <v>-0.1</v>
      </c>
    </row>
    <row r="57" spans="1:44" ht="13.2" x14ac:dyDescent="0.2">
      <c r="A57" s="259"/>
      <c r="AK57" s="315" t="s">
        <v>519</v>
      </c>
      <c r="AL57" s="316"/>
      <c r="AM57" s="324">
        <v>1512930</v>
      </c>
      <c r="AN57" s="325">
        <v>42148</v>
      </c>
      <c r="AO57" s="326">
        <v>-6.9</v>
      </c>
      <c r="AP57" s="327">
        <v>74994</v>
      </c>
      <c r="AQ57" s="328">
        <v>5.2</v>
      </c>
      <c r="AR57" s="329">
        <v>-12.1</v>
      </c>
    </row>
    <row r="58" spans="1:44" ht="13.2" x14ac:dyDescent="0.2">
      <c r="A58" s="259"/>
      <c r="AK58" s="330"/>
      <c r="AL58" s="331" t="s">
        <v>516</v>
      </c>
      <c r="AM58" s="332">
        <v>1155736</v>
      </c>
      <c r="AN58" s="333">
        <v>32197</v>
      </c>
      <c r="AO58" s="334">
        <v>-6.2</v>
      </c>
      <c r="AP58" s="335">
        <v>36188</v>
      </c>
      <c r="AQ58" s="336">
        <v>-1.5</v>
      </c>
      <c r="AR58" s="337">
        <v>-4.7</v>
      </c>
    </row>
    <row r="59" spans="1:44" ht="13.2" x14ac:dyDescent="0.2">
      <c r="A59" s="259"/>
      <c r="AK59" s="315" t="s">
        <v>520</v>
      </c>
      <c r="AL59" s="316"/>
      <c r="AM59" s="324">
        <v>1553333</v>
      </c>
      <c r="AN59" s="325">
        <v>44017</v>
      </c>
      <c r="AO59" s="326">
        <v>4.4000000000000004</v>
      </c>
      <c r="AP59" s="327">
        <v>71849</v>
      </c>
      <c r="AQ59" s="328">
        <v>-4.2</v>
      </c>
      <c r="AR59" s="329">
        <v>8.6</v>
      </c>
    </row>
    <row r="60" spans="1:44" ht="13.2" x14ac:dyDescent="0.2">
      <c r="A60" s="259"/>
      <c r="AK60" s="330"/>
      <c r="AL60" s="331" t="s">
        <v>516</v>
      </c>
      <c r="AM60" s="332">
        <v>1008437</v>
      </c>
      <c r="AN60" s="333">
        <v>28577</v>
      </c>
      <c r="AO60" s="334">
        <v>-11.2</v>
      </c>
      <c r="AP60" s="335">
        <v>36144</v>
      </c>
      <c r="AQ60" s="336">
        <v>-0.1</v>
      </c>
      <c r="AR60" s="337">
        <v>-11.1</v>
      </c>
    </row>
    <row r="61" spans="1:44" ht="13.2" x14ac:dyDescent="0.2">
      <c r="A61" s="259"/>
      <c r="AK61" s="315" t="s">
        <v>521</v>
      </c>
      <c r="AL61" s="338"/>
      <c r="AM61" s="324">
        <v>1733168</v>
      </c>
      <c r="AN61" s="325">
        <v>47383</v>
      </c>
      <c r="AO61" s="326">
        <v>-8.1999999999999993</v>
      </c>
      <c r="AP61" s="327">
        <v>80967</v>
      </c>
      <c r="AQ61" s="339">
        <v>-2.6</v>
      </c>
      <c r="AR61" s="329">
        <v>-5.6</v>
      </c>
    </row>
    <row r="62" spans="1:44" ht="13.2" x14ac:dyDescent="0.2">
      <c r="A62" s="259"/>
      <c r="AK62" s="330"/>
      <c r="AL62" s="331" t="s">
        <v>516</v>
      </c>
      <c r="AM62" s="332">
        <v>1296318</v>
      </c>
      <c r="AN62" s="333">
        <v>35403</v>
      </c>
      <c r="AO62" s="334">
        <v>-5.3</v>
      </c>
      <c r="AP62" s="335">
        <v>41198</v>
      </c>
      <c r="AQ62" s="336">
        <v>-3.1</v>
      </c>
      <c r="AR62" s="337">
        <v>-2.2000000000000002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jG39iEF8C2Gl8q7YdqgZkAwBK0NNYiUAv13w9/HWlwX15DnC6ElvpLjL7gmGP5uLbfSO/oEy61LPjdFJvttAkg==" saltValue="4abX/XywLMxat7xP3bjP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NBlapm6Okvaq4yVza3dBZLJxZjRd3DN86Z/J0jJu4xf84CAMvcMd+S0zP7wXl+e5vHLMPKhkh1tBR4Ii8ZAqpQ==" saltValue="Tk26FnuUvPAzQV9wz0ODw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tlHFkFOEPS8NAgA2wU1bfvI3lXyDaF3vsmwbW4vx+pSk7fTU3XLf7/hrgCLOjyUaVavK17OsMHU+pl3v2fjvzg==" saltValue="7ttQTChAelZYipcGC3OMGA=="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39.799999999999997</v>
      </c>
      <c r="G47" s="12">
        <v>41.35</v>
      </c>
      <c r="H47" s="12">
        <v>42.34</v>
      </c>
      <c r="I47" s="12">
        <v>43.67</v>
      </c>
      <c r="J47" s="13">
        <v>38.43</v>
      </c>
    </row>
    <row r="48" spans="2:10" ht="57.75" customHeight="1" x14ac:dyDescent="0.2">
      <c r="B48" s="14"/>
      <c r="C48" s="1128" t="s">
        <v>4</v>
      </c>
      <c r="D48" s="1128"/>
      <c r="E48" s="1129"/>
      <c r="F48" s="15">
        <v>5.81</v>
      </c>
      <c r="G48" s="16">
        <v>8.9600000000000009</v>
      </c>
      <c r="H48" s="16">
        <v>9.56</v>
      </c>
      <c r="I48" s="16">
        <v>8.4600000000000009</v>
      </c>
      <c r="J48" s="17">
        <v>7.98</v>
      </c>
    </row>
    <row r="49" spans="2:10" ht="57.75" customHeight="1" thickBot="1" x14ac:dyDescent="0.25">
      <c r="B49" s="18"/>
      <c r="C49" s="1130" t="s">
        <v>5</v>
      </c>
      <c r="D49" s="1130"/>
      <c r="E49" s="1131"/>
      <c r="F49" s="19" t="s">
        <v>528</v>
      </c>
      <c r="G49" s="20">
        <v>2.52</v>
      </c>
      <c r="H49" s="20" t="s">
        <v>529</v>
      </c>
      <c r="I49" s="20" t="s">
        <v>530</v>
      </c>
      <c r="J49" s="21" t="s">
        <v>531</v>
      </c>
    </row>
    <row r="50" spans="2:10" ht="13.2" x14ac:dyDescent="0.2"/>
  </sheetData>
  <sheetProtection algorithmName="SHA-512" hashValue="6jaz0KCqI7i7oJwTYcXkCzFVJhRB6VH/KGWnAxJYeN2tFF1sEf4BIUgFTBP6jA2zNsXNSrQICrb8PlJ1lk3CBA==" saltValue="hckjrlibxIglYujBc+joL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平田 歩夢</cp:lastModifiedBy>
  <cp:lastPrinted>2025-03-07T04:28:04Z</cp:lastPrinted>
  <dcterms:created xsi:type="dcterms:W3CDTF">2025-02-19T01:42:34Z</dcterms:created>
  <dcterms:modified xsi:type="dcterms:W3CDTF">2025-11-17T05:40:32Z</dcterms:modified>
  <cp:category/>
</cp:coreProperties>
</file>