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2 財政班\各種公表関係\01　財政指標の公表\01 財政状況資料集（H22年度決算から）\R2決算\2回目\040908 照会\04ＨＰ公表\"/>
    </mc:Choice>
  </mc:AlternateContent>
  <xr:revisionPtr revIDLastSave="0" documentId="13_ncr:1_{52A8FE24-7B7A-4FA2-8E92-81698257052B}" xr6:coauthVersionLast="36" xr6:coauthVersionMax="36" xr10:uidLastSave="{00000000-0000-0000-0000-000000000000}"/>
  <bookViews>
    <workbookView xWindow="0" yWindow="0" windowWidth="19200" windowHeight="99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<sst xmlns="http://schemas.openxmlformats.org/spreadsheetml/2006/main" count="1133" uniqueCount="608">
  <si>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</si>
  <si>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</si>
  <si>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</si>
  <si>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</si>
  <si>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</si>
  <si>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</si>
  <si>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</si>
  <si>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</si>
  <si>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</si>
  <si>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</si>
  <si>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</si>
  <si>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</si>
  <si>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</si>
  <si>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</si>
  <si>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</si>
  <si>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</si>
  <si>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</si>
  <si>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</si>
  <si>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</si>
  <si>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</si>
  <si>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</si>
  <si>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</si>
  <si>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</si>
  <si>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</si>
  <si>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</si>
  <si>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</si>
  <si>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</si>
  <si>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</si>
  <si>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</si>
  <si>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</si>
  <si>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</si>
  <si>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</si>
  <si>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</si>
  <si>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</si>
  <si>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</si>
  <si>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</si>
  <si>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</si>
  <si>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</si>
  <si>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</si>
  <si>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</si>
  <si>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</si>
  <si>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</si>
  <si>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</si>
  <si>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</si>
  <si>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</si>
  <si>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</si>
  <si>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</si>
  <si>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</si>
  <si>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</si>
  <si>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</si>
  <si>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</si>
  <si>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</si>
  <si>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</si>
  <si>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</si>
  <si>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</si>
  <si>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</si>
  <si>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</si>
  <si>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</si>
  <si>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</si>
  <si>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</si>
  <si>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</si>
  <si>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</si>
  <si>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</si>
  <si>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</si>
  <si>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</si>
  <si>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</si>
  <si>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</si>
  <si>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</si>
  <si>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</si>
  <si>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</si>
  <si>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</si>
  <si>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</si>
  <si>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</si>
  <si>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</si>
  <si>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</si>
  <si>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</si>
  <si>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</si>
  <si>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</si>
  <si>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</si>
  <si>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</si>
  <si>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</si>
  <si>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</si>
  <si>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</si>
  <si>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</si>
  <si>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</si>
  <si>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</si>
  <si>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</si>
  <si>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</si>
  <si>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</si>
  <si>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</si>
  <si>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</si>
  <si>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</si>
  <si>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</si>
  <si>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</si>
  <si>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</si>
  <si>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</si>
  <si>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</si>
  <si>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</si>
  <si>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</si>
  <si>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</si>
  <si>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</si>
  <si>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</si>
  <si>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</si>
  <si>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</si>
  <si>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</si>
  <si>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</si>
  <si>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</si>
  <si>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</si>
  <si>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</si>
  <si>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</si>
  <si>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</si>
  <si>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</si>
  <si>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</si>
  <si>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</si>
  <si>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</si>
  <si>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</si>
  <si>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</si>
  <si>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</si>
  <si>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</si>
  <si>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</si>
  <si>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</si>
  <si>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</si>
  <si>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</si>
  <si>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</si>
  <si>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</si>
  <si>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</si>
  <si>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</si>
  <si>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</si>
  <si>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</si>
  <si>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</si>
  <si>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</si>
  <si>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</si>
  <si>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</si>
  <si>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</si>
  <si>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</si>
  <si>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</si>
  <si>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</si>
  <si>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</si>
  <si>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</si>
  <si>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</si>
  <si>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</si>
  <si>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</si>
  <si>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</si>
  <si>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</si>
  <si>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</si>
  <si>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</si>
  <si>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</si>
  <si>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</si>
  <si>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</si>
  <si>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</si>
  <si>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</si>
  <si>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</si>
  <si>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</si>
  <si>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</si>
  <si>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</si>
  <si>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</si>
  <si>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</si>
  <si>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</si>
  <si>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</si>
  <si>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</si>
  <si>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</si>
  <si>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</si>
  <si>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</si>
  <si>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</si>
  <si>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</si>
  <si>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</si>
  <si>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</si>
  <si>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</si>
  <si>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</si>
  <si>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</si>
  <si>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</si>
  <si>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</si>
  <si>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</si>
  <si>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</si>
  <si>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</si>
  <si>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</si>
  <si>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</si>
  <si>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</si>
  <si>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</si>
  <si>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</si>
  <si>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</si>
  <si>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</si>
  <si>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</si>
  <si>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</si>
  <si>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</si>
  <si>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</si>
  <si>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</si>
  <si>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</si>
  <si>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</si>
  <si>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</si>
  <si>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</si>
  <si>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</si>
  <si>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</si>
  <si>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</si>
  <si>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</si>
  <si>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</si>
  <si>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</si>
  <si>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</si>
  <si>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</si>
  <si>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</si>
  <si>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</si>
  <si>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</si>
  <si>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</si>
  <si>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</si>
  <si>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</si>
  <si>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</si>
  <si>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</si>
  <si>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</si>
  <si>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</si>
  <si>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</si>
  <si>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</si>
  <si>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</si>
  <si>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千葉県いすみ市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</si>
  <si>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</si>
  <si>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</si>
  <si>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</si>
  <si>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</si>
  <si>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</si>
  <si>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</si>
  <si>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</si>
  <si>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</si>
  <si>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</si>
  <si>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</si>
  <si>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</si>
  <si>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</si>
  <si>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</si>
  <si>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</si>
  <si>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</si>
  <si>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</si>
  <si>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</si>
  <si>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</si>
  <si>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</si>
  <si>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</si>
  <si>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</si>
  <si>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</si>
  <si>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</si>
  <si>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</si>
  <si>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</si>
  <si>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</si>
  <si>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</si>
  <si>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</si>
  <si>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</si>
  <si>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</si>
  <si>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</si>
  <si>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</si>
  <si>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</si>
  <si>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</si>
  <si>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</si>
  <si>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</si>
  <si>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</si>
  <si>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</si>
  <si>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</si>
  <si>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</si>
  <si>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</si>
  <si>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</si>
  <si>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</si>
  <si>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</si>
  <si>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</si>
  <si>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</si>
  <si>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</si>
  <si>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</si>
  <si>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</si>
  <si>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</si>
  <si>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</si>
  <si>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</si>
  <si>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</si>
  <si>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</si>
  <si>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</si>
  <si>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</si>
  <si>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</si>
  <si>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</si>
  <si>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</si>
  <si>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</si>
  <si>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</si>
  <si>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</si>
  <si>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</si>
  <si>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</si>
  <si>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</si>
  <si>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</si>
  <si>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</si>
  <si>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</si>
  <si>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</si>
  <si>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</si>
  <si>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</si>
  <si>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</si>
  <si>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</si>
  <si>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</si>
  <si>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</si>
  <si>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</si>
  <si>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</si>
  <si>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</si>
  <si>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</si>
  <si>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</si>
  <si>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</si>
  <si>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</si>
  <si>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</si>
  <si>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</si>
  <si>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</si>
  <si>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</si>
  <si>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</si>
  <si>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</si>
  <si>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</si>
  <si>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</si>
  <si>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</si>
  <si>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</si>
  <si>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</si>
  <si>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</si>
  <si>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</si>
  <si>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</si>
  <si>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</si>
  <si>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</si>
  <si>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</si>
  <si>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</si>
  <si>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</si>
  <si>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</si>
  <si>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</si>
  <si>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</si>
  <si>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</si>
  <si>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</si>
  <si>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</si>
  <si>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</si>
  <si>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</si>
  <si>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</si>
  <si>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</si>
  <si>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</si>
  <si>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</si>
  <si>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</si>
  <si>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</si>
  <si>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</si>
  <si>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</si>
  <si>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</si>
  <si>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</si>
  <si>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</si>
  <si>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</si>
  <si>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</si>
  <si>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</si>
  <si>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</si>
  <si>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</si>
  <si>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</si>
  <si>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</si>
  <si>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</si>
  <si>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</si>
  <si>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</si>
  <si>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</si>
  <si>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</si>
  <si>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</si>
  <si>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</si>
  <si>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</si>
  <si>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</si>
  <si>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</si>
  <si>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</si>
  <si>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</si>
  <si>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</si>
  <si>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</si>
  <si>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</si>
  <si>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</si>
  <si>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</si>
  <si>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</si>
  <si>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</si>
  <si>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</si>
  <si>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</si>
  <si>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</si>
  <si>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</si>
  <si>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</si>
  <si>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</si>
  <si>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</si>
  <si>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</si>
  <si>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千葉県いすみ市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</si>
  <si>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</si>
  <si>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</si>
  <si>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</si>
  <si>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</si>
  <si>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</si>
  <si>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</si>
  <si>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</si>
  <si>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</si>
  <si>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</si>
  <si>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</si>
  <si>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</si>
  <si>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</si>
  <si>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</si>
  <si>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</si>
  <si>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</si>
  <si>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</si>
  <si>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</si>
  <si>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</si>
  <si>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</si>
  <si>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</si>
  <si>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</si>
  <si>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</si>
  <si>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</si>
  <si>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</si>
  <si>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</si>
  <si>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</si>
  <si>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</si>
  <si>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</si>
  <si>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</si>
  <si>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</si>
  <si>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</si>
  <si>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</si>
  <si>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</si>
  <si>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</si>
  <si>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</si>
  <si>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</si>
  <si>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</si>
  <si>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</si>
  <si>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</si>
  <si>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</si>
  <si>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</si>
  <si>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</si>
  <si>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</si>
  <si>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</si>
  <si>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</si>
  <si>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</si>
  <si>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</si>
  <si>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</si>
  <si>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</si>
  <si>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</si>
  <si>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</si>
  <si>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</si>
  <si>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</si>
  <si>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</si>
  <si>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</si>
  <si>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</si>
  <si>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</si>
  <si>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</si>
  <si>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</si>
  <si>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</si>
  <si>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</si>
  <si>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</si>
  <si>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</si>
  <si>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</si>
  <si>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</si>
  <si>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</si>
  <si>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</si>
  <si>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</si>
  <si>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</si>
  <si>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</si>
  <si>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</si>
  <si>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</si>
  <si>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</si>
  <si>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</si>
  <si>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</si>
  <si>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</si>
  <si>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</si>
  <si>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</si>
  <si>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</si>
  <si>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</si>
  <si>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</si>
  <si>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</si>
  <si>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</si>
  <si>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</si>
  <si>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</si>
  <si>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</si>
  <si>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</si>
  <si>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</si>
  <si>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</si>
  <si>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</si>
  <si>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</si>
  <si>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</si>
  <si>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</si>
  <si>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</si>
  <si>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</si>
  <si>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</si>
  <si>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</si>
  <si>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</si>
  <si>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</si>
  <si>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</si>
  <si>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</si>
  <si>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</si>
  <si>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</si>
  <si>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</si>
  <si>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</si>
  <si>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</si>
  <si>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</si>
  <si>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</si>
  <si>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</si>
  <si>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</si>
  <si>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</si>
  <si>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</si>
  <si>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</si>
  <si>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</si>
  <si>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</si>
  <si>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</si>
  <si>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</si>
  <si>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</si>
  <si>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</si>
  <si>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</si>
  <si>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</si>
  <si>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</si>
  <si>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</si>
  <si>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</si>
  <si>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</si>
  <si>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</si>
  <si>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</si>
  <si>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</si>
  <si>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</si>
  <si>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</si>
  <si>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</si>
  <si>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</si>
  <si>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</si>
  <si>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</si>
  <si>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</si>
  <si>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</si>
  <si>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</si>
  <si>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</si>
  <si>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</si>
  <si>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</si>
  <si>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</si>
  <si>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</si>
  <si>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</si>
  <si>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</si>
  <si>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</si>
  <si>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</si>
  <si>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</si>
  <si>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</si>
  <si>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</si>
  <si>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</si>
  <si>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</si>
  <si>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</si>
  <si>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</si>
  <si>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</si>
  <si>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</si>
  <si>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</si>
  <si>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</si>
  <si>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</si>
  <si>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</si>
  <si>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</si>
  <si>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</si>
  <si>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</si>
  <si>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</si>
  <si>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</si>
  <si>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</si>
  <si>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</si>
  <si>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</si>
  <si>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</si>
  <si>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</si>
  <si>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</si>
  <si>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</si>
  <si>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</si>
  <si>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</si>
  <si>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</si>
  <si>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</si>
  <si>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</si>
  <si>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</si>
  <si>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</si>
  <si>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</si>
  <si>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</si>
  <si>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</si>
  <si>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</si>
  <si>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</si>
  <si>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</si>
  <si>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</si>
  <si>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</si>
  <si>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</si>
  <si>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</si>
  <si>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</si>
  <si>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</si>
  <si>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</si>
  <si>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</si>
  <si>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</si>
  <si>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2.59</t>
  </si>
  <si>
    <t>▲ 5.57</t>
  </si>
  <si>
    <t>▲ 3.32</t>
  </si>
  <si>
    <t>一般会計</t>
  </si>
  <si>
    <t>水道事業会計</t>
  </si>
  <si>
    <t>国民健康保険特別会計</t>
  </si>
  <si>
    <t>介護保険特別会計</t>
  </si>
  <si>
    <t>後期高齢者医療特別会計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</si>
  <si>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</si>
  <si>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</si>
  <si>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</si>
  <si>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</si>
  <si>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</si>
  <si>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</si>
  <si>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</si>
  <si>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</si>
  <si>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</si>
  <si>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7">
      <t>シンコウ</t>
    </rPh>
    <rPh sb="7" eb="9">
      <t>キキン</t>
    </rPh>
    <phoneticPr fontId="5"/>
  </si>
  <si>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</si>
  <si>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</si>
  <si>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用地取得基金</t>
    <rPh sb="0" eb="2">
      <t>ヨウチ</t>
    </rPh>
    <rPh sb="2" eb="4">
      <t>シュトク</t>
    </rPh>
    <rPh sb="4" eb="6">
      <t>キキン</t>
    </rPh>
    <phoneticPr fontId="5"/>
  </si>
  <si>
    <t>奨学基金</t>
    <rPh sb="0" eb="2">
      <t>ショウガク</t>
    </rPh>
    <rPh sb="2" eb="4">
      <t>キキン</t>
    </rPh>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</si>
  <si>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</si>
  <si>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</si>
  <si>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</si>
  <si>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</si>
  <si>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</si>
  <si>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</si>
  <si>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</si>
  <si>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南房総広域水道企業団（水道事業用水供給事業）</t>
    <phoneticPr fontId="2"/>
  </si>
  <si>
    <t>夷隅郡市広域市町村圏事務組合（一般会計）</t>
    <phoneticPr fontId="2"/>
  </si>
  <si>
    <t>国保国吉病院組合（国保国吉病院事業会計）</t>
    <phoneticPr fontId="2"/>
  </si>
  <si>
    <t>布施学校組合（布施学校組合会計）</t>
    <phoneticPr fontId="2"/>
  </si>
  <si>
    <t>夷隅環境衛生組合（一般会計）</t>
    <rPh sb="2" eb="4">
      <t>カンキョウ</t>
    </rPh>
    <rPh sb="4" eb="6">
      <t>エイセイ</t>
    </rPh>
    <rPh sb="6" eb="8">
      <t>クミアイ</t>
    </rPh>
    <rPh sb="9" eb="11">
      <t>イッパン</t>
    </rPh>
    <rPh sb="11" eb="1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</si>
  <si>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</si>
  <si>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</si>
  <si>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</si>
  <si>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</si>
  <si>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合併以来、合併特例債を活用し、防災行政無線整備、小中学校校舎、体育館の改修、統合保育所、給食センターの建設、基幹道路の整備等様々な事業を実施してきたため、将来負担比率は平成28年度までは類似団体と比較して高くなっていたが、交付税措置のある起債の選択や財政調整基金の積み増しを行ってきたことにより、平成29年度以降は類似団体よりも低い水準になっている。有形固定資産減価償却率については類似団体よりも高い水準であり、個別施設計画等に基づき、老朽化した施設の集約化・複合化に取り組んでいく必要がある。</t>
    <rPh sb="1" eb="3">
      <t>ガッペイ</t>
    </rPh>
    <rPh sb="3" eb="5">
      <t>イライ</t>
    </rPh>
    <rPh sb="6" eb="8">
      <t>ガッペイ</t>
    </rPh>
    <rPh sb="8" eb="10">
      <t>トクレイ</t>
    </rPh>
    <rPh sb="10" eb="11">
      <t>サイ</t>
    </rPh>
    <rPh sb="12" eb="14">
      <t>カツヨウ</t>
    </rPh>
    <rPh sb="16" eb="18">
      <t>ボウサイ</t>
    </rPh>
    <rPh sb="18" eb="20">
      <t>ギョウセイ</t>
    </rPh>
    <rPh sb="20" eb="22">
      <t>ムセン</t>
    </rPh>
    <rPh sb="22" eb="24">
      <t>セイビ</t>
    </rPh>
    <rPh sb="25" eb="29">
      <t>ショウチュウガッコウ</t>
    </rPh>
    <rPh sb="29" eb="31">
      <t>コウシャ</t>
    </rPh>
    <rPh sb="32" eb="35">
      <t>タイイクカン</t>
    </rPh>
    <rPh sb="36" eb="38">
      <t>カイシュウ</t>
    </rPh>
    <rPh sb="39" eb="41">
      <t>トウゴウ</t>
    </rPh>
    <rPh sb="41" eb="43">
      <t>ホイク</t>
    </rPh>
    <rPh sb="43" eb="44">
      <t>ショ</t>
    </rPh>
    <rPh sb="45" eb="47">
      <t>キュウショク</t>
    </rPh>
    <rPh sb="52" eb="54">
      <t>ケンセツ</t>
    </rPh>
    <rPh sb="55" eb="57">
      <t>キカン</t>
    </rPh>
    <rPh sb="57" eb="59">
      <t>ドウロ</t>
    </rPh>
    <rPh sb="60" eb="62">
      <t>セイビ</t>
    </rPh>
    <rPh sb="62" eb="63">
      <t>トウ</t>
    </rPh>
    <rPh sb="63" eb="65">
      <t>サマザマ</t>
    </rPh>
    <rPh sb="66" eb="68">
      <t>ジギョウ</t>
    </rPh>
    <rPh sb="69" eb="71">
      <t>ジッシ</t>
    </rPh>
    <rPh sb="78" eb="80">
      <t>ショウライ</t>
    </rPh>
    <rPh sb="80" eb="82">
      <t>フタン</t>
    </rPh>
    <rPh sb="82" eb="84">
      <t>ヒリツ</t>
    </rPh>
    <rPh sb="85" eb="87">
      <t>ヘイセイ</t>
    </rPh>
    <rPh sb="89" eb="91">
      <t>ネンド</t>
    </rPh>
    <rPh sb="94" eb="96">
      <t>ルイジ</t>
    </rPh>
    <rPh sb="96" eb="98">
      <t>ダンタイ</t>
    </rPh>
    <rPh sb="99" eb="101">
      <t>ヒカク</t>
    </rPh>
    <rPh sb="103" eb="104">
      <t>タカ</t>
    </rPh>
    <rPh sb="112" eb="115">
      <t>コウフゼイ</t>
    </rPh>
    <rPh sb="115" eb="117">
      <t>ソチ</t>
    </rPh>
    <rPh sb="120" eb="122">
      <t>キサイ</t>
    </rPh>
    <rPh sb="123" eb="125">
      <t>センタク</t>
    </rPh>
    <rPh sb="126" eb="128">
      <t>ザイセイ</t>
    </rPh>
    <rPh sb="128" eb="130">
      <t>チョウセイ</t>
    </rPh>
    <rPh sb="130" eb="132">
      <t>キキン</t>
    </rPh>
    <rPh sb="133" eb="134">
      <t>ツ</t>
    </rPh>
    <rPh sb="135" eb="136">
      <t>マ</t>
    </rPh>
    <rPh sb="138" eb="139">
      <t>オコナ</t>
    </rPh>
    <rPh sb="149" eb="151">
      <t>ヘイセイ</t>
    </rPh>
    <rPh sb="153" eb="155">
      <t>ネンド</t>
    </rPh>
    <rPh sb="155" eb="157">
      <t>イコウ</t>
    </rPh>
    <rPh sb="158" eb="160">
      <t>ルイジ</t>
    </rPh>
    <rPh sb="160" eb="162">
      <t>ダンタイ</t>
    </rPh>
    <rPh sb="165" eb="166">
      <t>ヒク</t>
    </rPh>
    <rPh sb="167" eb="169">
      <t>スイジュン</t>
    </rPh>
    <rPh sb="176" eb="178">
      <t>ユウケイ</t>
    </rPh>
    <rPh sb="178" eb="180">
      <t>コテイ</t>
    </rPh>
    <rPh sb="180" eb="182">
      <t>シサン</t>
    </rPh>
    <rPh sb="182" eb="184">
      <t>ゲンカ</t>
    </rPh>
    <rPh sb="184" eb="186">
      <t>ショウキャク</t>
    </rPh>
    <rPh sb="186" eb="187">
      <t>リツ</t>
    </rPh>
    <rPh sb="192" eb="194">
      <t>ルイジ</t>
    </rPh>
    <rPh sb="194" eb="196">
      <t>ダンタイ</t>
    </rPh>
    <rPh sb="199" eb="200">
      <t>タカ</t>
    </rPh>
    <rPh sb="201" eb="203">
      <t>スイジュン</t>
    </rPh>
    <rPh sb="207" eb="209">
      <t>コベツ</t>
    </rPh>
    <rPh sb="209" eb="211">
      <t>シセツ</t>
    </rPh>
    <rPh sb="211" eb="213">
      <t>ケイカク</t>
    </rPh>
    <rPh sb="213" eb="214">
      <t>トウ</t>
    </rPh>
    <rPh sb="215" eb="216">
      <t>モト</t>
    </rPh>
    <rPh sb="219" eb="222">
      <t>ロウキュウカ</t>
    </rPh>
    <rPh sb="224" eb="226">
      <t>シセツ</t>
    </rPh>
    <rPh sb="227" eb="230">
      <t>シュウヤクカ</t>
    </rPh>
    <rPh sb="231" eb="234">
      <t>フクゴウカ</t>
    </rPh>
    <rPh sb="235" eb="236">
      <t>ト</t>
    </rPh>
    <rPh sb="237" eb="238">
      <t>ク</t>
    </rPh>
    <rPh sb="242" eb="24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</si>
  <si>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</si>
  <si>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</si>
  <si>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</si>
  <si>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</si>
  <si>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</si>
  <si>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</si>
  <si>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29年度以降、類似団体と比較して低い水準であり、令和２年度は前年度と比較して3.6ポイント減少した。実質公債費比率についても類似団体と比較して低い水準であり、年々減少している。これは元利償還金が減少してきたことや交付税措置のある起債の選択、財政調整基金の積み増しなどを行ってきたことによるものと考えられる。今後も充当可能基金の維持、増加に努め、財政の健全化を図っていく。</t>
    <rPh sb="1" eb="3">
      <t>ショウライ</t>
    </rPh>
    <rPh sb="3" eb="5">
      <t>フタン</t>
    </rPh>
    <rPh sb="5" eb="7">
      <t>ヒリツ</t>
    </rPh>
    <rPh sb="8" eb="10">
      <t>ヘイセイ</t>
    </rPh>
    <rPh sb="12" eb="14">
      <t>ネンド</t>
    </rPh>
    <rPh sb="14" eb="16">
      <t>イコウ</t>
    </rPh>
    <rPh sb="17" eb="19">
      <t>ルイジ</t>
    </rPh>
    <rPh sb="19" eb="21">
      <t>ダンタイ</t>
    </rPh>
    <rPh sb="22" eb="24">
      <t>ヒカク</t>
    </rPh>
    <rPh sb="26" eb="27">
      <t>ヒク</t>
    </rPh>
    <rPh sb="28" eb="30">
      <t>スイジュン</t>
    </rPh>
    <rPh sb="34" eb="36">
      <t>レイワ</t>
    </rPh>
    <rPh sb="37" eb="39">
      <t>ネンド</t>
    </rPh>
    <rPh sb="40" eb="43">
      <t>ゼンネンド</t>
    </rPh>
    <rPh sb="44" eb="46">
      <t>ヒカク</t>
    </rPh>
    <rPh sb="55" eb="57">
      <t>ゲンショウ</t>
    </rPh>
    <rPh sb="60" eb="62">
      <t>ジッシツ</t>
    </rPh>
    <rPh sb="62" eb="65">
      <t>コウサイヒ</t>
    </rPh>
    <rPh sb="65" eb="67">
      <t>ヒリツ</t>
    </rPh>
    <rPh sb="72" eb="74">
      <t>ルイジ</t>
    </rPh>
    <rPh sb="74" eb="76">
      <t>ダンタイ</t>
    </rPh>
    <rPh sb="77" eb="79">
      <t>ヒカク</t>
    </rPh>
    <rPh sb="81" eb="82">
      <t>ヒク</t>
    </rPh>
    <rPh sb="83" eb="85">
      <t>スイジュン</t>
    </rPh>
    <rPh sb="89" eb="91">
      <t>ネンネン</t>
    </rPh>
    <rPh sb="91" eb="93">
      <t>ゲンショウ</t>
    </rPh>
    <rPh sb="101" eb="103">
      <t>ガンリ</t>
    </rPh>
    <rPh sb="103" eb="106">
      <t>ショウカンキン</t>
    </rPh>
    <rPh sb="107" eb="109">
      <t>ゲンショウ</t>
    </rPh>
    <rPh sb="116" eb="119">
      <t>コウフゼイ</t>
    </rPh>
    <rPh sb="119" eb="121">
      <t>ソチ</t>
    </rPh>
    <rPh sb="124" eb="126">
      <t>キサイ</t>
    </rPh>
    <rPh sb="127" eb="129">
      <t>センタク</t>
    </rPh>
    <rPh sb="130" eb="132">
      <t>ザイセイ</t>
    </rPh>
    <rPh sb="132" eb="134">
      <t>チョウセイ</t>
    </rPh>
    <rPh sb="134" eb="136">
      <t>キキン</t>
    </rPh>
    <rPh sb="137" eb="138">
      <t>ツ</t>
    </rPh>
    <rPh sb="139" eb="140">
      <t>マ</t>
    </rPh>
    <rPh sb="144" eb="145">
      <t>オコナ</t>
    </rPh>
    <rPh sb="157" eb="158">
      <t>カンガ</t>
    </rPh>
    <rPh sb="163" eb="165">
      <t>コンゴ</t>
    </rPh>
    <rPh sb="166" eb="168">
      <t>ジュウトウ</t>
    </rPh>
    <rPh sb="168" eb="170">
      <t>カノウ</t>
    </rPh>
    <rPh sb="170" eb="172">
      <t>キキン</t>
    </rPh>
    <rPh sb="173" eb="175">
      <t>イジ</t>
    </rPh>
    <rPh sb="176" eb="178">
      <t>ゾウカ</t>
    </rPh>
    <rPh sb="179" eb="180">
      <t>ツト</t>
    </rPh>
    <rPh sb="182" eb="184">
      <t>ザイセイ</t>
    </rPh>
    <rPh sb="185" eb="188">
      <t>ケンゼンカ</t>
    </rPh>
    <rPh sb="189" eb="190">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</si>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</sst>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FBC4CC-C799-4580-9ED8-53BC97FCF0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9C2-4494-86A6-FFE1B03BF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23197</c:v>
                </c:pt>
                <c:pt idx="1">
                  <c:v>38228</c:v>
                </c:pt>
                <c:pt idx="2">
                  <c:v>72813</c:v>
                </c:pt>
                <c:pt idx="3">
                  <c:v>49882</c:v>
                </c:pt>
                <c:pt idx="4">
                  <c:v>55585</c:v>
                </c:pt>
              </c:numCache>
            </c:numRef>
          </c:val>
          <c:smooth val="0"/>
          <c:extLst>
            <c:ext xmlns:c16="http://schemas.microsoft.com/office/drawing/2014/chart" uri="{C3380CC4-5D6E-409C-BE32-E72D297353CC}">
              <c16:uniqueId val="{00000001-59C2-4494-86A6-FFE1B03BF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5.28</c:v>
                </c:pt>
                <c:pt idx="1">
                  <c:v>6.92</c:v>
                </c:pt>
                <c:pt idx="2">
                  <c:v>6.54</c:v>
                </c:pt>
                <c:pt idx="3">
                  <c:v>5.81</c:v>
                </c:pt>
                <c:pt idx="4">
                  <c:v>8.9600000000000009</c:v>
                </c:pt>
              </c:numCache>
            </c:numRef>
          </c:val>
          <c:extLst>
            <c:ext xmlns:c16="http://schemas.microsoft.com/office/drawing/2014/chart" uri="{C3380CC4-5D6E-409C-BE32-E72D297353CC}">
              <c16:uniqueId val="{00000000-8088-468C-A7F4-F14034962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38.130000000000003</c:v>
                </c:pt>
                <c:pt idx="1">
                  <c:v>40.17</c:v>
                </c:pt>
                <c:pt idx="2">
                  <c:v>39.479999999999997</c:v>
                </c:pt>
                <c:pt idx="3">
                  <c:v>39.799999999999997</c:v>
                </c:pt>
                <c:pt idx="4">
                  <c:v>41.35</c:v>
                </c:pt>
              </c:numCache>
            </c:numRef>
          </c:val>
          <c:extLst>
            <c:ext xmlns:c16="http://schemas.microsoft.com/office/drawing/2014/chart" uri="{C3380CC4-5D6E-409C-BE32-E72D297353CC}">
              <c16:uniqueId val="{00000001-8088-468C-A7F4-F14034962F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0.4</c:v>
                </c:pt>
                <c:pt idx="2">
                  <c:v>-5.57</c:v>
                </c:pt>
                <c:pt idx="3">
                  <c:v>-3.32</c:v>
                </c:pt>
                <c:pt idx="4">
                  <c:v>2.52</c:v>
                </c:pt>
              </c:numCache>
            </c:numRef>
          </c:val>
          <c:smooth val="0"/>
          <c:extLst>
            <c:ext xmlns:c16="http://schemas.microsoft.com/office/drawing/2014/chart" uri="{C3380CC4-5D6E-409C-BE32-E72D297353CC}">
              <c16:uniqueId val="{00000002-8088-468C-A7F4-F14034962F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7D-4C5B-9A6E-5E49BEA839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7D-4C5B-9A6E-5E49BEA839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7D-4C5B-9A6E-5E49BEA839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17D-4C5B-9A6E-5E49BEA839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17D-4C5B-9A6E-5E49BEA839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0.08</c:v>
                </c:pt>
                <c:pt idx="8">
                  <c:v>#N/A</c:v>
                </c:pt>
                <c:pt idx="9">
                  <c:v>0.01</c:v>
                </c:pt>
              </c:numCache>
            </c:numRef>
          </c:val>
          <c:extLst>
            <c:ext xmlns:c16="http://schemas.microsoft.com/office/drawing/2014/chart" uri="{C3380CC4-5D6E-409C-BE32-E72D297353CC}">
              <c16:uniqueId val="{00000005-017D-4C5B-9A6E-5E49BEA839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0.68</c:v>
                </c:pt>
                <c:pt idx="4">
                  <c:v>#N/A</c:v>
                </c:pt>
                <c:pt idx="5">
                  <c:v>1.57</c:v>
                </c:pt>
                <c:pt idx="6">
                  <c:v>#N/A</c:v>
                </c:pt>
                <c:pt idx="7">
                  <c:v>1.2</c:v>
                </c:pt>
                <c:pt idx="8">
                  <c:v>#N/A</c:v>
                </c:pt>
                <c:pt idx="9">
                  <c:v>1.3</c:v>
                </c:pt>
              </c:numCache>
            </c:numRef>
          </c:val>
          <c:extLst>
            <c:ext xmlns:c16="http://schemas.microsoft.com/office/drawing/2014/chart" uri="{C3380CC4-5D6E-409C-BE32-E72D297353CC}">
              <c16:uniqueId val="{00000006-017D-4C5B-9A6E-5E49BEA839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3.96</c:v>
                </c:pt>
                <c:pt idx="2">
                  <c:v>#N/A</c:v>
                </c:pt>
                <c:pt idx="3">
                  <c:v>4.57</c:v>
                </c:pt>
                <c:pt idx="4">
                  <c:v>#N/A</c:v>
                </c:pt>
                <c:pt idx="5">
                  <c:v>3.81</c:v>
                </c:pt>
                <c:pt idx="6">
                  <c:v>#N/A</c:v>
                </c:pt>
                <c:pt idx="7">
                  <c:v>3.25</c:v>
                </c:pt>
                <c:pt idx="8">
                  <c:v>#N/A</c:v>
                </c:pt>
                <c:pt idx="9">
                  <c:v>3.41</c:v>
                </c:pt>
              </c:numCache>
            </c:numRef>
          </c:val>
          <c:extLst>
            <c:ext xmlns:c16="http://schemas.microsoft.com/office/drawing/2014/chart" uri="{C3380CC4-5D6E-409C-BE32-E72D297353CC}">
              <c16:uniqueId val="{00000007-017D-4C5B-9A6E-5E49BEA839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9.84</c:v>
                </c:pt>
                <c:pt idx="2">
                  <c:v>#N/A</c:v>
                </c:pt>
                <c:pt idx="3">
                  <c:v>9.6999999999999993</c:v>
                </c:pt>
                <c:pt idx="4">
                  <c:v>#N/A</c:v>
                </c:pt>
                <c:pt idx="5">
                  <c:v>8.74</c:v>
                </c:pt>
                <c:pt idx="6">
                  <c:v>#N/A</c:v>
                </c:pt>
                <c:pt idx="7">
                  <c:v>8.36</c:v>
                </c:pt>
                <c:pt idx="8">
                  <c:v>#N/A</c:v>
                </c:pt>
                <c:pt idx="9">
                  <c:v>7.79</c:v>
                </c:pt>
              </c:numCache>
            </c:numRef>
          </c:val>
          <c:extLst>
            <c:ext xmlns:c16="http://schemas.microsoft.com/office/drawing/2014/chart" uri="{C3380CC4-5D6E-409C-BE32-E72D297353CC}">
              <c16:uniqueId val="{00000008-017D-4C5B-9A6E-5E49BEA839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5.27</c:v>
                </c:pt>
                <c:pt idx="2">
                  <c:v>#N/A</c:v>
                </c:pt>
                <c:pt idx="3">
                  <c:v>6.92</c:v>
                </c:pt>
                <c:pt idx="4">
                  <c:v>#N/A</c:v>
                </c:pt>
                <c:pt idx="5">
                  <c:v>6.54</c:v>
                </c:pt>
                <c:pt idx="6">
                  <c:v>#N/A</c:v>
                </c:pt>
                <c:pt idx="7">
                  <c:v>5.81</c:v>
                </c:pt>
                <c:pt idx="8">
                  <c:v>#N/A</c:v>
                </c:pt>
                <c:pt idx="9">
                  <c:v>8.9600000000000009</c:v>
                </c:pt>
              </c:numCache>
            </c:numRef>
          </c:val>
          <c:extLst>
            <c:ext xmlns:c16="http://schemas.microsoft.com/office/drawing/2014/chart" uri="{C3380CC4-5D6E-409C-BE32-E72D297353CC}">
              <c16:uniqueId val="{00000009-017D-4C5B-9A6E-5E49BEA839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1599</c:v>
                </c:pt>
                <c:pt idx="5">
                  <c:v>1532</c:v>
                </c:pt>
                <c:pt idx="8">
                  <c:v>1499</c:v>
                </c:pt>
                <c:pt idx="11">
                  <c:v>1459</c:v>
                </c:pt>
                <c:pt idx="14">
                  <c:v>1444</c:v>
                </c:pt>
              </c:numCache>
            </c:numRef>
          </c:val>
          <c:extLst>
            <c:ext xmlns:c16="http://schemas.microsoft.com/office/drawing/2014/chart" uri="{C3380CC4-5D6E-409C-BE32-E72D297353CC}">
              <c16:uniqueId val="{00000000-71B8-4292-94A9-E18C0AB2F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B8-4292-94A9-E18C0AB2F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21</c:v>
                </c:pt>
              </c:numCache>
            </c:numRef>
          </c:val>
          <c:extLst>
            <c:ext xmlns:c16="http://schemas.microsoft.com/office/drawing/2014/chart" uri="{C3380CC4-5D6E-409C-BE32-E72D297353CC}">
              <c16:uniqueId val="{00000002-71B8-4292-94A9-E18C0AB2F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155</c:v>
                </c:pt>
                <c:pt idx="3">
                  <c:v>155</c:v>
                </c:pt>
                <c:pt idx="6">
                  <c:v>200</c:v>
                </c:pt>
                <c:pt idx="9">
                  <c:v>171</c:v>
                </c:pt>
                <c:pt idx="12">
                  <c:v>185</c:v>
                </c:pt>
              </c:numCache>
            </c:numRef>
          </c:val>
          <c:extLst>
            <c:ext xmlns:c16="http://schemas.microsoft.com/office/drawing/2014/chart" uri="{C3380CC4-5D6E-409C-BE32-E72D297353CC}">
              <c16:uniqueId val="{00000003-71B8-4292-94A9-E18C0AB2F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234</c:v>
                </c:pt>
                <c:pt idx="3">
                  <c:v>215</c:v>
                </c:pt>
                <c:pt idx="6">
                  <c:v>151</c:v>
                </c:pt>
                <c:pt idx="9">
                  <c:v>134</c:v>
                </c:pt>
                <c:pt idx="12">
                  <c:v>110</c:v>
                </c:pt>
              </c:numCache>
            </c:numRef>
          </c:val>
          <c:extLst>
            <c:ext xmlns:c16="http://schemas.microsoft.com/office/drawing/2014/chart" uri="{C3380CC4-5D6E-409C-BE32-E72D297353CC}">
              <c16:uniqueId val="{00000004-71B8-4292-94A9-E18C0AB2F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8-4292-94A9-E18C0AB2F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B8-4292-94A9-E18C0AB2F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2013</c:v>
                </c:pt>
                <c:pt idx="3">
                  <c:v>1916</c:v>
                </c:pt>
                <c:pt idx="6">
                  <c:v>1854</c:v>
                </c:pt>
                <c:pt idx="9">
                  <c:v>1854</c:v>
                </c:pt>
                <c:pt idx="12">
                  <c:v>1815</c:v>
                </c:pt>
              </c:numCache>
            </c:numRef>
          </c:val>
          <c:extLst>
            <c:ext xmlns:c16="http://schemas.microsoft.com/office/drawing/2014/chart" uri="{C3380CC4-5D6E-409C-BE32-E72D297353CC}">
              <c16:uniqueId val="{00000007-71B8-4292-94A9-E18C0AB2FD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807</c:v>
                </c:pt>
                <c:pt idx="2">
                  <c:v>#N/A</c:v>
                </c:pt>
                <c:pt idx="3">
                  <c:v>#N/A</c:v>
                </c:pt>
                <c:pt idx="4">
                  <c:v>758</c:v>
                </c:pt>
                <c:pt idx="5">
                  <c:v>#N/A</c:v>
                </c:pt>
                <c:pt idx="6">
                  <c:v>#N/A</c:v>
                </c:pt>
                <c:pt idx="7">
                  <c:v>710</c:v>
                </c:pt>
                <c:pt idx="8">
                  <c:v>#N/A</c:v>
                </c:pt>
                <c:pt idx="9">
                  <c:v>#N/A</c:v>
                </c:pt>
                <c:pt idx="10">
                  <c:v>704</c:v>
                </c:pt>
                <c:pt idx="11">
                  <c:v>#N/A</c:v>
                </c:pt>
                <c:pt idx="12">
                  <c:v>#N/A</c:v>
                </c:pt>
                <c:pt idx="13">
                  <c:v>687</c:v>
                </c:pt>
                <c:pt idx="14">
                  <c:v>#N/A</c:v>
                </c:pt>
              </c:numCache>
            </c:numRef>
          </c:val>
          <c:smooth val="0"/>
          <c:extLst>
            <c:ext xmlns:c16="http://schemas.microsoft.com/office/drawing/2014/chart" uri="{C3380CC4-5D6E-409C-BE32-E72D297353CC}">
              <c16:uniqueId val="{00000008-71B8-4292-94A9-E18C0AB2FD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15274</c:v>
                </c:pt>
                <c:pt idx="5">
                  <c:v>15031</c:v>
                </c:pt>
                <c:pt idx="8">
                  <c:v>15087</c:v>
                </c:pt>
                <c:pt idx="11">
                  <c:v>15012</c:v>
                </c:pt>
                <c:pt idx="14">
                  <c:v>14870</c:v>
                </c:pt>
              </c:numCache>
            </c:numRef>
          </c:val>
          <c:extLst>
            <c:ext xmlns:c16="http://schemas.microsoft.com/office/drawing/2014/chart" uri="{C3380CC4-5D6E-409C-BE32-E72D297353CC}">
              <c16:uniqueId val="{00000000-5748-48AE-A6CD-A58AF628A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c:v>
                </c:pt>
                <c:pt idx="5">
                  <c:v>176</c:v>
                </c:pt>
                <c:pt idx="8">
                  <c:v>147</c:v>
                </c:pt>
                <c:pt idx="11">
                  <c:v>119</c:v>
                </c:pt>
                <c:pt idx="14">
                  <c:v>91</c:v>
                </c:pt>
              </c:numCache>
            </c:numRef>
          </c:val>
          <c:extLst>
            <c:ext xmlns:c16="http://schemas.microsoft.com/office/drawing/2014/chart" uri="{C3380CC4-5D6E-409C-BE32-E72D297353CC}">
              <c16:uniqueId val="{00000001-5748-48AE-A6CD-A58AF628A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5879</c:v>
                </c:pt>
                <c:pt idx="5">
                  <c:v>5964</c:v>
                </c:pt>
                <c:pt idx="8">
                  <c:v>5815</c:v>
                </c:pt>
                <c:pt idx="11">
                  <c:v>6364</c:v>
                </c:pt>
                <c:pt idx="14">
                  <c:v>6953</c:v>
                </c:pt>
              </c:numCache>
            </c:numRef>
          </c:val>
          <c:extLst>
            <c:ext xmlns:c16="http://schemas.microsoft.com/office/drawing/2014/chart" uri="{C3380CC4-5D6E-409C-BE32-E72D297353CC}">
              <c16:uniqueId val="{00000002-5748-48AE-A6CD-A58AF628A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8-48AE-A6CD-A58AF628A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8-48AE-A6CD-A58AF628A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8-48AE-A6CD-A58AF628A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4521</c:v>
                </c:pt>
                <c:pt idx="3">
                  <c:v>4348</c:v>
                </c:pt>
                <c:pt idx="6">
                  <c:v>4092</c:v>
                </c:pt>
                <c:pt idx="9">
                  <c:v>3865</c:v>
                </c:pt>
                <c:pt idx="12">
                  <c:v>3675</c:v>
                </c:pt>
              </c:numCache>
            </c:numRef>
          </c:val>
          <c:extLst>
            <c:ext xmlns:c16="http://schemas.microsoft.com/office/drawing/2014/chart" uri="{C3380CC4-5D6E-409C-BE32-E72D297353CC}">
              <c16:uniqueId val="{00000006-5748-48AE-A6CD-A58AF628A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3560</c:v>
                </c:pt>
                <c:pt idx="3">
                  <c:v>3408</c:v>
                </c:pt>
                <c:pt idx="6">
                  <c:v>3130</c:v>
                </c:pt>
                <c:pt idx="9">
                  <c:v>2930</c:v>
                </c:pt>
                <c:pt idx="12">
                  <c:v>2731</c:v>
                </c:pt>
              </c:numCache>
            </c:numRef>
          </c:val>
          <c:extLst>
            <c:ext xmlns:c16="http://schemas.microsoft.com/office/drawing/2014/chart" uri="{C3380CC4-5D6E-409C-BE32-E72D297353CC}">
              <c16:uniqueId val="{00000007-5748-48AE-A6CD-A58AF628A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955</c:v>
                </c:pt>
                <c:pt idx="3">
                  <c:v>814</c:v>
                </c:pt>
                <c:pt idx="6">
                  <c:v>650</c:v>
                </c:pt>
                <c:pt idx="9">
                  <c:v>957</c:v>
                </c:pt>
                <c:pt idx="12">
                  <c:v>1514</c:v>
                </c:pt>
              </c:numCache>
            </c:numRef>
          </c:val>
          <c:extLst>
            <c:ext xmlns:c16="http://schemas.microsoft.com/office/drawing/2014/chart" uri="{C3380CC4-5D6E-409C-BE32-E72D297353CC}">
              <c16:uniqueId val="{00000008-5748-48AE-A6CD-A58AF628A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48-48AE-A6CD-A58AF628A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17748</c:v>
                </c:pt>
                <c:pt idx="3">
                  <c:v>17362</c:v>
                </c:pt>
                <c:pt idx="6">
                  <c:v>17460</c:v>
                </c:pt>
                <c:pt idx="9">
                  <c:v>17289</c:v>
                </c:pt>
                <c:pt idx="12">
                  <c:v>17255</c:v>
                </c:pt>
              </c:numCache>
            </c:numRef>
          </c:val>
          <c:extLst>
            <c:ext xmlns:c16="http://schemas.microsoft.com/office/drawing/2014/chart" uri="{C3380CC4-5D6E-409C-BE32-E72D297353CC}">
              <c16:uniqueId val="{0000000A-5748-48AE-A6CD-A58AF628A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5432</c:v>
                </c:pt>
                <c:pt idx="2">
                  <c:v>#N/A</c:v>
                </c:pt>
                <c:pt idx="3">
                  <c:v>#N/A</c:v>
                </c:pt>
                <c:pt idx="4">
                  <c:v>4760</c:v>
                </c:pt>
                <c:pt idx="5">
                  <c:v>#N/A</c:v>
                </c:pt>
                <c:pt idx="6">
                  <c:v>#N/A</c:v>
                </c:pt>
                <c:pt idx="7">
                  <c:v>4283</c:v>
                </c:pt>
                <c:pt idx="8">
                  <c:v>#N/A</c:v>
                </c:pt>
                <c:pt idx="9">
                  <c:v>#N/A</c:v>
                </c:pt>
                <c:pt idx="10">
                  <c:v>3547</c:v>
                </c:pt>
                <c:pt idx="11">
                  <c:v>#N/A</c:v>
                </c:pt>
                <c:pt idx="12">
                  <c:v>#N/A</c:v>
                </c:pt>
                <c:pt idx="13">
                  <c:v>3261</c:v>
                </c:pt>
                <c:pt idx="14">
                  <c:v>#N/A</c:v>
                </c:pt>
              </c:numCache>
            </c:numRef>
          </c:val>
          <c:smooth val="0"/>
          <c:extLst>
            <c:ext xmlns:c16="http://schemas.microsoft.com/office/drawing/2014/chart" uri="{C3380CC4-5D6E-409C-BE32-E72D297353CC}">
              <c16:uniqueId val="{0000000B-5748-48AE-A6CD-A58AF628A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4264</c:v>
                </c:pt>
                <c:pt idx="1">
                  <c:v>4336</c:v>
                </c:pt>
                <c:pt idx="2">
                  <c:v>4576</c:v>
                </c:pt>
              </c:numCache>
            </c:numRef>
          </c:val>
          <c:extLst>
            <c:ext xmlns:c16="http://schemas.microsoft.com/office/drawing/2014/chart" uri="{C3380CC4-5D6E-409C-BE32-E72D297353CC}">
              <c16:uniqueId val="{00000000-735E-452C-BB55-A1E48CACE5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735E-452C-BB55-A1E48CACE5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3139</c:v>
                </c:pt>
                <c:pt idx="1">
                  <c:v>3275</c:v>
                </c:pt>
                <c:pt idx="2">
                  <c:v>3403</c:v>
                </c:pt>
              </c:numCache>
            </c:numRef>
          </c:val>
          <c:extLst>
            <c:ext xmlns:c16="http://schemas.microsoft.com/office/drawing/2014/chart" uri="{C3380CC4-5D6E-409C-BE32-E72D297353CC}">
              <c16:uniqueId val="{00000002-735E-452C-BB55-A1E48CACE5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{B4653D79-276B-4B58-8421-8F17F960DEA8}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FD1-4228-BC3D-E609D3DAF0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{9C5E1752-D6CB-4DE9-93A4-C3195B2EEAEF}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D1-4228-BC3D-E609D3DAF0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{5D4F7F1A-9B7A-4F6A-9C18-1641AD2A6836}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D1-4228-BC3D-E609D3DAF0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{D40B2B41-29FB-41F7-AD81-2F63809A8058}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D1-4228-BC3D-E609D3DAF0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{76F46879-BBA1-413B-8CBB-218662EE6F77}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D1-4228-BC3D-E609D3DAF0A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{27851ED6-AA23-4EF7-96A1-7932A9A30E38}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FD1-4228-BC3D-E609D3DAF0A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{B450248D-FABD-4BF0-B588-FC34DB322B17}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FD1-4228-BC3D-E609D3DAF0A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{EA7AC2D9-5A0B-4B66-B6D1-9C7A1546693D}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FD1-4228-BC3D-E609D3DAF0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{F2D6DF7D-E323-40C5-B94F-71099861C343}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FD1-4228-BC3D-E609D3DAF0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61.4</c:v>
                </c:pt>
                <c:pt idx="16">
                  <c:v>62.7</c:v>
                </c:pt>
                <c:pt idx="24">
                  <c:v>63.5</c:v>
                </c:pt>
                <c:pt idx="32">
                  <c:v>64.2</c:v>
                </c:pt>
              </c:numCache>
            </c:numRef>
          </c:xVal>
          <c:yVal>
            <c:numRef>
              <c:f>公会計指標分析・財政指標組合せ分析表!$BP$51:$DC$51</c:f>
              <c:numCache>
                <c:formatCode>#,##0.0;"▲ "#,##0.0</c:formatCode>
                <c:ptCount val="40"/>
                <c:pt idx="0">
                  <c:v>56.6</c:v>
                </c:pt>
                <c:pt idx="8">
                  <c:v>50.2</c:v>
                </c:pt>
                <c:pt idx="16">
                  <c:v>45.9</c:v>
                </c:pt>
                <c:pt idx="24">
                  <c:v>37.4</c:v>
                </c:pt>
                <c:pt idx="32">
                  <c:v>33.799999999999997</c:v>
                </c:pt>
              </c:numCache>
            </c:numRef>
          </c:yVal>
          <c:smooth val="0"/>
          <c:extLst>
            <c:ext xmlns:c16="http://schemas.microsoft.com/office/drawing/2014/chart" uri="{C3380CC4-5D6E-409C-BE32-E72D297353CC}">
              <c16:uniqueId val="{00000009-FFD1-4228-BC3D-E609D3DAF0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{1D081989-B549-436C-A0B6-62CD0D206FF3}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FD1-4228-BC3D-E609D3DAF0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{A884F405-AFD7-4DD5-8C6F-64106E6E3AA4}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D1-4228-BC3D-E609D3DAF0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{38719984-E9E5-4ED8-8CBC-E7604294D62D}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D1-4228-BC3D-E609D3DAF0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{F0B7A8BD-0AB8-4DA1-A635-8D5DE4637599}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D1-4228-BC3D-E609D3DAF0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{93406359-2762-4030-9107-6D11731D9410}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D1-4228-BC3D-E609D3DAF0A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{8E0061F4-EF0B-440E-A93B-CACCF7500CBC}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FD1-4228-BC3D-E609D3DAF0A5}"/>
                </c:ext>
              </c:extLst>
            </c:dLbl>
            <c:dLbl>
              <c:idx val="16"/>
              <c:layout>
                <c:manualLayout>
                  <c:x val="-2.795875836509392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{669BF2A8-33C8-4B4F-A7AD-F042A960212C}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FD1-4228-BC3D-E609D3DAF0A5}"/>
                </c:ext>
              </c:extLst>
            </c:dLbl>
            <c:dLbl>
              <c:idx val="24"/>
              <c:layout>
                <c:manualLayout>
                  <c:x val="-3.62021927547125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{205DF07A-91DD-4FFE-90F9-6E5D7B85335A}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FD1-4228-BC3D-E609D3DAF0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{ABD5F5D0-77D5-482A-B1F9-60BB47218C78}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FD1-4228-BC3D-E609D3DAF0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FD1-4228-BC3D-E609D3DAF0A5}"/>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{55BC8128-149E-46D4-9DA5-FB1F3EB00E13}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31-43E0-A949-71F981C263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{C6F38973-9718-46F4-A238-49D6018CAD04}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31-43E0-A949-71F981C263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{96687944-4444-4069-8D06-7958113CB3F0}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31-43E0-A949-71F981C263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{5F15CD4E-D310-409B-BC7B-A6F3623A3160}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31-43E0-A949-71F981C263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{DE7A4224-D197-48A8-803D-83E678B84DF9}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31-43E0-A949-71F981C2632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{EF1CFCC3-067B-4AEF-A64B-EC8726C62720}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31-43E0-A949-71F981C2632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{ED7939CD-ECE0-4226-93E2-27E4731538B1}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31-43E0-A949-71F981C2632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{CECF1416-0798-46B9-8884-09DE9EA90E79}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31-43E0-A949-71F981C2632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{A6E3A16F-A400-49BB-816D-D0E0B49EFBD3}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31-43E0-A949-71F981C263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8.3000000000000007</c:v>
                </c:pt>
                <c:pt idx="16">
                  <c:v>8</c:v>
                </c:pt>
                <c:pt idx="24">
                  <c:v>7.6</c:v>
                </c:pt>
                <c:pt idx="32">
                  <c:v>7.3</c:v>
                </c:pt>
              </c:numCache>
            </c:numRef>
          </c:xVal>
          <c:yVal>
            <c:numRef>
              <c:f>公会計指標分析・財政指標組合せ分析表!$BP$73:$DC$73</c:f>
              <c:numCache>
                <c:formatCode>#,##0.0;"▲ "#,##0.0</c:formatCode>
                <c:ptCount val="40"/>
                <c:pt idx="0">
                  <c:v>56.6</c:v>
                </c:pt>
                <c:pt idx="8">
                  <c:v>50.2</c:v>
                </c:pt>
                <c:pt idx="16">
                  <c:v>45.9</c:v>
                </c:pt>
                <c:pt idx="24">
                  <c:v>37.4</c:v>
                </c:pt>
                <c:pt idx="32">
                  <c:v>33.799999999999997</c:v>
                </c:pt>
              </c:numCache>
            </c:numRef>
          </c:yVal>
          <c:smooth val="0"/>
          <c:extLst>
            <c:ext xmlns:c16="http://schemas.microsoft.com/office/drawing/2014/chart" uri="{C3380CC4-5D6E-409C-BE32-E72D297353CC}">
              <c16:uniqueId val="{00000009-2431-43E0-A949-71F981C263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{2A2F9BBB-ACB6-470F-8467-9F005617D46B}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31-43E0-A949-71F981C263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{8BE217A9-478A-4A96-BDC5-5BD227CC399F}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31-43E0-A949-71F981C263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{D4EBC590-90F1-4902-8520-D402C07D5E60}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31-43E0-A949-71F981C263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{6DB432F4-22E5-4DFC-8754-51F00B0CB980}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31-43E0-A949-71F981C263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{C3092A60-EA5B-4CDF-AB51-3928D4A8A03E}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31-43E0-A949-71F981C2632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{9A8BDC1F-8D7B-4BFB-9C5E-30AE198986B5}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31-43E0-A949-71F981C26325}"/>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{E2AAFE5F-2B6E-468A-B610-08D33BA65160}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31-43E0-A949-71F981C26325}"/>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{693C2BC0-EC20-4824-AF16-66C16492A51E}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31-43E0-A949-71F981C2632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{93DC782D-158E-43C9-B106-B76970A32C41}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31-43E0-A949-71F981C26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431-43E0-A949-71F981C26325}"/>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合併後、様々な事業において合併特例債を活用し、財源を確保してきたことから元利償還金等は増加傾向にあったが、公債費の抑制に努め、平成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年度以降の元利償還金は減少してきている。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起債を行う際には、なるべく交付税措置のある起債を活用し、次世代への負担を少しでも軽減できるよう新規地方債の発行については、より一層の精査を行い、持続可能な財政運営を図っていく。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満期一括償還地方債はキャッシュフロー変動が大きく、本市の財政運営については平準化を目的とした元利均等償還を用いているため。</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降、合併特例債を活用して学校施設の改修、学校給食センターや統合保育所、統合小学校、国吉中学校の建設や基幹道路の整備など様々な事業を実施してきたが、令和２年度は償還額が借入額を上回り、地方債残高は減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を中心に積み立てを行ったことで増加した。合併特例措置の終了後も持続可能な財政運営を行うためにも更なる積み増しに努めていき、また、減債基金への積み立ても視野に入れ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基金全体としては、歳入の抑制と歳出の抑制に努め、前年度から約３億７千万円の増額となった。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と比較すると、ふるさと納税額が前年比約１億１千万円の増に加え、特定目的基金においては東海保育所施設改修工事の終了に伴う保育所等施設整備基金繰入金の減（△２千８百万円）や国吉中学校建設事業への学校校舎建設基金の減（△２千２百万円）により繰入金額の減もあり、取崩額は約１億２千万円減少し、余剰金を中心とした積立額が上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への負担の平準化を目標とし、基金残高の安定化に努める。また、基金の用途の明確化を図るため、財政調整基金だけでなく特定目的金への積み立ても視野に入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まちづくり振興基金：地域住民の連携の強化及び地域振興等に資するため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ふるさと応援基金：寄附者から収受したふるさと寄附金を積み立て、寄附者のいすみ市への思いを実現化することにより、様々な人々の参画による個性豊かな活力あるふるさとづくりに資するため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公共施設等整備基金：公用及び公共に供する施設整備のため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まちづくり振興基金は運用益の積み立てにより約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百万円の増、ふるさと応援寄附金は受付サイト拡充により１億１千万円の増加となった。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また、公共施設等整備基金については、カーボン・マネジメント整備事業の実施により約４百万円の減となったが、特目基金全体で見ると増額となっている。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については、毎年１千数百万円の運用益をあげており、引き続き将来への基金確保へ努めていく。また、公共施設の老朽化による維持補修費の増加が見込まれる中で、今後は公共施設等整備基金などへの積み立てを行い、将来の財源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一般会計へ繰入れ（約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百万円）を行ったが、令和元年度決算余剰金の積み立て（３億６千万円）と運用益（約２百万円）が上回り増加となった。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えが終了し、歳入減が見込まれること、また新型コロナウイルス等社会情勢が不安定な中で、引き続き将来にわたり安定した行財政運営に努めるため、財政調整基金の安定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9D696A-9546-4091-A7D5-03281B94B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B8A3253-F3A0-4F55-A1D3-ED7198AD9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1E03799-4E58-4755-A3C3-C4BA97A73CC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A7BF1EF-9861-4B85-A556-4C7C358535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F4F43D5-96F6-411C-9B7C-A97E59479A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6BA17E2-F0B5-46B0-B791-798386C5C5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FC22D27-3FE9-423F-946C-CD4BA6E930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2EA193-C1B5-4864-8A25-398BCAD924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D52E4F1-9DE5-4770-8F3C-58B92F60D02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CFFA182-F564-4A98-8314-680E4784560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CCBADB2-5EEE-465C-96D3-3F2153F0FD3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79FEBA-D5BF-47D7-84F9-01AB89C999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26B6D3-C2CA-45E3-8514-ECAA9C3D1B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063E6C-8FBF-483A-B703-0A462BAB0B3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0E54F4-7A46-4E12-915A-8D4D0F3299A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1B9D62A-1336-41F6-AB7A-78DAC9D82B5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3D64D9-B7EC-4242-8735-E892B1A346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F02454-9F16-44BD-A7C7-ADD3C093F1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9AA71BD-6D5E-42CD-AC02-6D3997BD3E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7C1CD9-BEE2-4F5D-989B-8F65542445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8661030-D239-41F2-A0CC-1C4CA0A14B9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7F59266-4956-42FB-BBCC-19EBAE5F882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D382050-AEA0-4C03-8379-DA839B4412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F70B863-92D4-420A-B98C-89F77BE80D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75AF61-E110-45BF-876B-72F2504BB5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F9AB1F5-53CB-42A4-A236-8DF87E4E02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13FCC3C-7835-4856-B433-5B96D450A0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C675B56-D89C-42A4-A15B-17050DADB38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2545A3A-5CEC-4A07-B015-69945A4732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6C4293-6047-4907-9E59-2CFDF00C16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27DEDB6-3798-4E2C-8F08-FCDAA393249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02A4DE3-C9D6-4A46-8472-BE1A227F26A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8694ED5-7B2B-49EC-989F-F05E55E57C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D35A4E-3402-4233-B292-54FCFDE14C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1EB8C0-5215-400F-BE2A-7096FA046B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B72033C-326D-444D-919C-C8EA29ED503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C623A6E-7CBA-4ABD-948B-97FB0FEE746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BB73C5-5484-4C3E-A69F-73A0895C71B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EF49189-3D37-4E38-A216-224E73E91E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284E63C-2AF2-47BE-A0F1-35569ECF23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C9FF18-966A-4ED5-B4A6-1AA69627DC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2E6691-9312-497B-9AA6-FEDA5A61E4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FAFA5D4-38D2-4177-90E7-044E57886DF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15F396F-F6EA-45B1-83A9-45B4A36E94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5DAC1E5-44DA-4029-9CD3-5051A82B4C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907889D-28DC-498F-95C7-FD5F346855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EBAFBBD-B720-4BB5-9E15-42A4C920B1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施設面積を概ね３割縮減していく必要があると見込んでおり、老朽化した施設の集約化・複合化や除却を進めている。有形固定資産減価償却率は類似団体より高く、公共施設全体の老朽化が進んでいるので、個別施設計画等に基づき、長寿命化や再編成等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513692-FAE0-4C08-B771-8126D908FC2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4447F3D-D5E2-4B4D-80C3-7821EA3F476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4EFE52C-33CE-4DA1-9250-626EC52EA52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A0AFBEC-92B7-42E5-8956-E643A9C0A20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FDD27C2-A3B1-4B49-852F-BBC849082A7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1F1E72C-1D4F-439D-A0E9-60C182B5C92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755D0AB-D095-4E15-8EB0-09F863DCAEB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75EDCE2-C715-4D21-892E-AED694FCC79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F240552-68B8-4098-847B-C164D12A83E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F0EFFAD-588F-4E74-8ADD-333573710E8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A6E21A8-7BAC-414B-9110-EEE6621D7D9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0202893-3B85-4631-86D0-399BBD58F9B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EB2CFC3-E136-4599-A21E-A6F5F0E3038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ABBEB0A-90E9-4C16-9CD6-FBFFD4E02E2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32845CD0-508A-4820-95C5-862F2B9F81CA}"/>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E9EBF746-EBDC-4923-83E0-9950675024DE}"/>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D992D666-14BD-4E2A-8195-6E88B10B82A6}"/>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9F1E4778-F990-49BB-AA82-F86E38D769D7}"/>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34B94BAB-BE0A-45A2-873F-4EDFEDB99088}"/>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23F81F1A-2C5F-48F4-A585-129656A7992B}"/>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7CD79D52-1735-47CF-B233-F23BC5374AF1}"/>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2BA5AB-A13E-497E-B604-A88D29C624B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507DCCC9-629B-4FAC-945A-13A7DDD69AA2}"/>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B095747B-0F0C-4E5E-A68E-50EA40E4AEFD}"/>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412A961C-B128-4ED3-9FBB-06A74EC16E27}"/>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31983F3-D951-4821-BF5F-648E168760E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663F1BD-4433-4AC1-BB3F-F42A2D0FE1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318CBED-8181-4051-8EDD-D7AD26C423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3E454A7-38E2-452F-BF81-8D28CCC3F4D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6201F8-394F-4B15-A012-EBB79A85C8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9" name="楕円 78">
          <a:extLst>
            <a:ext uri="{FF2B5EF4-FFF2-40B4-BE49-F238E27FC236}">
              <a16:creationId xmlns:a16="http://schemas.microsoft.com/office/drawing/2014/main" id="{7FC5B214-FA0C-493F-81BE-2F064A14265B}"/>
            </a:ext>
          </a:extLst>
        </xdr:cNvPr>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0" name="有形固定資産減価償却率該当値テキスト">
          <a:extLst>
            <a:ext uri="{FF2B5EF4-FFF2-40B4-BE49-F238E27FC236}">
              <a16:creationId xmlns:a16="http://schemas.microsoft.com/office/drawing/2014/main" id="{E80137ED-3140-4AAC-846A-093FC266BCBA}"/>
            </a:ext>
          </a:extLst>
        </xdr:cNvPr>
        <xdr:cNvSpPr txBox="1"/>
      </xdr:nvSpPr>
      <xdr:spPr>
        <a:xfrm>
          <a:off x="48133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1" name="楕円 80">
          <a:extLst>
            <a:ext uri="{FF2B5EF4-FFF2-40B4-BE49-F238E27FC236}">
              <a16:creationId xmlns:a16="http://schemas.microsoft.com/office/drawing/2014/main" id="{517EC20D-57C8-4B05-BF51-5A808D898CDB}"/>
            </a:ext>
          </a:extLst>
        </xdr:cNvPr>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29</xdr:row>
      <xdr:rowOff>163703</xdr:rowOff>
    </xdr:to>
    <xdr:cxnSp macro="">
      <xdr:nvCxnSpPr>
        <xdr:cNvPr id="82" name="直線コネクタ 81">
          <a:extLst>
            <a:ext uri="{FF2B5EF4-FFF2-40B4-BE49-F238E27FC236}">
              <a16:creationId xmlns:a16="http://schemas.microsoft.com/office/drawing/2014/main" id="{87655738-5280-4422-902E-24C0A0406B15}"/>
            </a:ext>
          </a:extLst>
        </xdr:cNvPr>
        <xdr:cNvCxnSpPr/>
      </xdr:nvCxnSpPr>
      <xdr:spPr>
        <a:xfrm>
          <a:off x="4051300" y="589216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80518</xdr:rowOff>
    </xdr:from>
    <xdr:to>
      <xdr:col>15</xdr:col>
      <xdr:colOff>187325</xdr:colOff>
      <xdr:row>30</xdr:row>
      <xdr:rowOff>10668</xdr:rowOff>
    </xdr:to>
    <xdr:sp macro="" textlink="">
      <xdr:nvSpPr>
        <xdr:cNvPr id="83" name="楕円 82">
          <a:extLst>
            <a:ext uri="{FF2B5EF4-FFF2-40B4-BE49-F238E27FC236}">
              <a16:creationId xmlns:a16="http://schemas.microsoft.com/office/drawing/2014/main" id="{212A105C-0BA9-41C4-B200-F7996BE38DA8}"/>
            </a:ext>
          </a:extLst>
        </xdr:cNvPr>
        <xdr:cNvSpPr/>
      </xdr:nvSpPr>
      <xdr:spPr>
        <a:xfrm>
          <a:off x="3238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131318</xdr:rowOff>
    </xdr:from>
    <xdr:to>
      <xdr:col>19</xdr:col>
      <xdr:colOff>136525</xdr:colOff>
      <xdr:row>29</xdr:row>
      <xdr:rowOff>148590</xdr:rowOff>
    </xdr:to>
    <xdr:cxnSp macro="">
      <xdr:nvCxnSpPr>
        <xdr:cNvPr id="84" name="直線コネクタ 83">
          <a:extLst>
            <a:ext uri="{FF2B5EF4-FFF2-40B4-BE49-F238E27FC236}">
              <a16:creationId xmlns:a16="http://schemas.microsoft.com/office/drawing/2014/main" id="{A5E9584E-2A6A-47FE-B2A8-CD0B0516C2A5}"/>
            </a:ext>
          </a:extLst>
        </xdr:cNvPr>
        <xdr:cNvCxnSpPr/>
      </xdr:nvCxnSpPr>
      <xdr:spPr>
        <a:xfrm>
          <a:off x="3289300" y="587489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5" name="楕円 84">
          <a:extLst>
            <a:ext uri="{FF2B5EF4-FFF2-40B4-BE49-F238E27FC236}">
              <a16:creationId xmlns:a16="http://schemas.microsoft.com/office/drawing/2014/main" id="{AC6FD49D-35CE-4323-A440-3A58503ACAA2}"/>
            </a:ext>
          </a:extLst>
        </xdr:cNvPr>
        <xdr:cNvSpPr/>
      </xdr:nvSpPr>
      <xdr:spPr>
        <a:xfrm>
          <a:off x="2476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103251</xdr:rowOff>
    </xdr:from>
    <xdr:to>
      <xdr:col>15</xdr:col>
      <xdr:colOff>136525</xdr:colOff>
      <xdr:row>29</xdr:row>
      <xdr:rowOff>131318</xdr:rowOff>
    </xdr:to>
    <xdr:cxnSp macro="">
      <xdr:nvCxnSpPr>
        <xdr:cNvPr id="86" name="直線コネクタ 85">
          <a:extLst>
            <a:ext uri="{FF2B5EF4-FFF2-40B4-BE49-F238E27FC236}">
              <a16:creationId xmlns:a16="http://schemas.microsoft.com/office/drawing/2014/main" id="{688AF520-EB65-463F-BB04-631B76F39F2D}"/>
            </a:ext>
          </a:extLst>
        </xdr:cNvPr>
        <xdr:cNvCxnSpPr/>
      </xdr:nvCxnSpPr>
      <xdr:spPr>
        <a:xfrm>
          <a:off x="2527300" y="584682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126746</xdr:rowOff>
    </xdr:from>
    <xdr:to>
      <xdr:col>7</xdr:col>
      <xdr:colOff>187325</xdr:colOff>
      <xdr:row>29</xdr:row>
      <xdr:rowOff>56896</xdr:rowOff>
    </xdr:to>
    <xdr:sp macro="" textlink="">
      <xdr:nvSpPr>
        <xdr:cNvPr id="87" name="楕円 86">
          <a:extLst>
            <a:ext uri="{FF2B5EF4-FFF2-40B4-BE49-F238E27FC236}">
              <a16:creationId xmlns:a16="http://schemas.microsoft.com/office/drawing/2014/main" id="{55554038-371E-49A6-BCCE-E130A157D78E}"/>
            </a:ext>
          </a:extLst>
        </xdr:cNvPr>
        <xdr:cNvSpPr/>
      </xdr:nvSpPr>
      <xdr:spPr>
        <a:xfrm>
          <a:off x="17145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6096</xdr:rowOff>
    </xdr:from>
    <xdr:to>
      <xdr:col>11</xdr:col>
      <xdr:colOff>136525</xdr:colOff>
      <xdr:row>29</xdr:row>
      <xdr:rowOff>103251</xdr:rowOff>
    </xdr:to>
    <xdr:cxnSp macro="">
      <xdr:nvCxnSpPr>
        <xdr:cNvPr id="88" name="直線コネクタ 87">
          <a:extLst>
            <a:ext uri="{FF2B5EF4-FFF2-40B4-BE49-F238E27FC236}">
              <a16:creationId xmlns:a16="http://schemas.microsoft.com/office/drawing/2014/main" id="{31C3D9DC-51BA-4146-898F-A9B046CBDFCD}"/>
            </a:ext>
          </a:extLst>
        </xdr:cNvPr>
        <xdr:cNvCxnSpPr/>
      </xdr:nvCxnSpPr>
      <xdr:spPr>
        <a:xfrm>
          <a:off x="1765300" y="574967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F7E4C2C1-D7F1-4D42-AB4F-CCFA2461FAED}"/>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D338AB2E-C47F-4A7B-817F-510E2DDE7139}"/>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989BCCB4-2473-4C7D-9E85-E8DA40EBE5D5}"/>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518A14BD-1DB7-4424-9FD3-3AFBEB7C5B66}"/>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3" name="n_1mainValue有形固定資産減価償却率">
          <a:extLst>
            <a:ext uri="{FF2B5EF4-FFF2-40B4-BE49-F238E27FC236}">
              <a16:creationId xmlns:a16="http://schemas.microsoft.com/office/drawing/2014/main" id="{C15F57E6-2CFC-4D38-A905-FE6FBF315153}"/>
            </a:ext>
          </a:extLst>
        </xdr:cNvPr>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1795</xdr:rowOff>
    </xdr:from>
    <xdr:ext cx="405111" cy="259045"/>
    <xdr:sp macro="" textlink="">
      <xdr:nvSpPr>
        <xdr:cNvPr id="94" name="n_2mainValue有形固定資産減価償却率">
          <a:extLst>
            <a:ext uri="{FF2B5EF4-FFF2-40B4-BE49-F238E27FC236}">
              <a16:creationId xmlns:a16="http://schemas.microsoft.com/office/drawing/2014/main" id="{4F948EAD-B00D-420C-A5AE-4715B3F48CBF}"/>
            </a:ext>
          </a:extLst>
        </xdr:cNvPr>
        <xdr:cNvSpPr txBox="1"/>
      </xdr:nvSpPr>
      <xdr:spPr>
        <a:xfrm>
          <a:off x="30867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5" name="n_3mainValue有形固定資産減価償却率">
          <a:extLst>
            <a:ext uri="{FF2B5EF4-FFF2-40B4-BE49-F238E27FC236}">
              <a16:creationId xmlns:a16="http://schemas.microsoft.com/office/drawing/2014/main" id="{32677D93-FD3A-40CC-92F8-71FB2351C2E4}"/>
            </a:ext>
          </a:extLst>
        </xdr:cNvPr>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73423</xdr:rowOff>
    </xdr:from>
    <xdr:ext cx="405111" cy="259045"/>
    <xdr:sp macro="" textlink="">
      <xdr:nvSpPr>
        <xdr:cNvPr id="96" name="n_4mainValue有形固定資産減価償却率">
          <a:extLst>
            <a:ext uri="{FF2B5EF4-FFF2-40B4-BE49-F238E27FC236}">
              <a16:creationId xmlns:a16="http://schemas.microsoft.com/office/drawing/2014/main" id="{34429209-C465-460F-A32D-C34DA4E3B9D9}"/>
            </a:ext>
          </a:extLst>
        </xdr:cNvPr>
        <xdr:cNvSpPr txBox="1"/>
      </xdr:nvSpPr>
      <xdr:spPr>
        <a:xfrm>
          <a:off x="1562744" y="547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59D488B2-5DD2-49AD-B471-3B407E20E55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A1B86DD-B780-4AA8-B12B-D69E2D238B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67D29AF-D06F-4BC0-ACA0-4CA30E87BD5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B929399-7823-45A4-BB52-E7B62DDC1A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DEB529C-AB32-4E46-AF9C-0AD492167DD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168FD7B-20BF-49E1-B428-E92E00D796D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3305E2C-B3C9-44E1-B93E-BA70AB609C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DAD93B0-BF1E-4085-905F-67AC0591B6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A29F36-7EA7-450C-87E5-1369890057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90BD130-CB1B-4FBF-9B86-5830922B8C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6F67658D-4ACD-4393-8C66-99010F1CC2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C56158B-34F7-499E-8189-C5352F3CF1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05C788E-AF8F-45CC-9A38-4A27F7767B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て減少しており、類似団体よりも低い水準である。これは財政調整基金の積み増しによる充当可能財源や経常一般財源等が増加したためである。令和３年度からは普通交付税の合併算定替が終了し、一本算定となることで一般財源の減少が見込まれるため、一層の事務事業の精査に取り組み、物件費や補助費等の経常経費の削減を図り、比率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D377B2E-96F8-449B-8197-3D239F38DE1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1C45E153-746F-461A-BD76-60B6D139323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876067A-862D-42AC-9A67-1DB1A5B4B1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55FE2DE-2798-4345-B8CB-806F3D119CA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EF820A9-6CDA-4E64-A4C6-FB358CF57AF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48CA066-20BE-436A-BAFA-D51691CD5A6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452AE007-085F-4487-A19B-531EAE76B3F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69947B8-5570-4105-95A9-DE7A528B024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FBEF4FD-3619-46B1-BB80-AD1AF94EDFD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81FEA8BD-0347-48E7-A39C-0FF469BDA3A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46FBFB0-2F74-4D97-992B-C4216FF4F58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2A5C57B4-7AA9-4623-8838-66A57E4036F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D7C72A82-BD06-4F40-8166-136D3BC509F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9B730F1-9A5E-475B-96AF-7AEAEB06686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C275F488-0F30-49CE-8618-D099A1B6939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DEAE4FD-38C5-4AF2-B065-3950562E36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D081DC9-B7EA-4427-8229-375C629BB90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72B81819-7AC3-40A4-AE2D-73A2512E27C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3C61A6A-6568-4ED4-8A8A-B69E20825D7C}"/>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8BC3B274-3AA6-4548-9EC6-F67015C67A43}"/>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C303F526-598B-47E4-85B7-48AC9BE784A2}"/>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6958BD7B-EF29-4E24-8B9D-A13FC4B0BE03}"/>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686E55FE-B11D-4BB6-9301-B9741143DF4A}"/>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118D5FAD-9D6A-4682-BBF8-61CB82CFA7CA}"/>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D61587E3-7614-42B7-8C6F-ED4C47D19E2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6E919394-CB2B-4CC9-A094-732295A006AC}"/>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38C33CF7-C424-4490-8978-A3D401290C4C}"/>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A07EBCE7-38B4-4689-B026-780C257AA5B4}"/>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9438AF5-6344-4620-B789-A6873DB9A2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F5565D7-3CD3-4A10-9400-E18A53D123C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1DA2ED5-6B06-4960-96EA-CFF9BACF6F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6175D2-B7AD-4AC2-A145-E5694D6409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538B415-A975-4E2D-8064-EE63A90AB8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43" name="楕円 142">
          <a:extLst>
            <a:ext uri="{FF2B5EF4-FFF2-40B4-BE49-F238E27FC236}">
              <a16:creationId xmlns:a16="http://schemas.microsoft.com/office/drawing/2014/main" id="{47F85016-1C86-4823-9ED5-E20483B0CAD9}"/>
            </a:ext>
          </a:extLst>
        </xdr:cNvPr>
        <xdr:cNvSpPr/>
      </xdr:nvSpPr>
      <xdr:spPr>
        <a:xfrm>
          <a:off x="147447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64533</xdr:rowOff>
    </xdr:from>
    <xdr:ext cx="469744" cy="259045"/>
    <xdr:sp macro="" textlink="">
      <xdr:nvSpPr>
        <xdr:cNvPr id="144" name="債務償還比率該当値テキスト">
          <a:extLst>
            <a:ext uri="{FF2B5EF4-FFF2-40B4-BE49-F238E27FC236}">
              <a16:creationId xmlns:a16="http://schemas.microsoft.com/office/drawing/2014/main" id="{CA21A9C2-EE91-4CB0-9E0F-A7DB93CBB976}"/>
            </a:ext>
          </a:extLst>
        </xdr:cNvPr>
        <xdr:cNvSpPr txBox="1"/>
      </xdr:nvSpPr>
      <xdr:spPr>
        <a:xfrm>
          <a:off x="14846300" y="56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105089</xdr:rowOff>
    </xdr:from>
    <xdr:to>
      <xdr:col>72</xdr:col>
      <xdr:colOff>123825</xdr:colOff>
      <xdr:row>30</xdr:row>
      <xdr:rowOff>35239</xdr:rowOff>
    </xdr:to>
    <xdr:sp macro="" textlink="">
      <xdr:nvSpPr>
        <xdr:cNvPr id="145" name="楕円 144">
          <a:extLst>
            <a:ext uri="{FF2B5EF4-FFF2-40B4-BE49-F238E27FC236}">
              <a16:creationId xmlns:a16="http://schemas.microsoft.com/office/drawing/2014/main" id="{95E23B23-E9BF-48E2-B59C-F265168B218D}"/>
            </a:ext>
          </a:extLst>
        </xdr:cNvPr>
        <xdr:cNvSpPr/>
      </xdr:nvSpPr>
      <xdr:spPr>
        <a:xfrm>
          <a:off x="14033500" y="58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92456</xdr:rowOff>
    </xdr:from>
    <xdr:to>
      <xdr:col>76</xdr:col>
      <xdr:colOff>22225</xdr:colOff>
      <xdr:row>29</xdr:row>
      <xdr:rowOff>155889</xdr:rowOff>
    </xdr:to>
    <xdr:cxnSp macro="">
      <xdr:nvCxnSpPr>
        <xdr:cNvPr id="146" name="直線コネクタ 145">
          <a:extLst>
            <a:ext uri="{FF2B5EF4-FFF2-40B4-BE49-F238E27FC236}">
              <a16:creationId xmlns:a16="http://schemas.microsoft.com/office/drawing/2014/main" id="{65FABEFF-A598-455A-ABCB-8576F913BB0A}"/>
            </a:ext>
          </a:extLst>
        </xdr:cNvPr>
        <xdr:cNvCxnSpPr/>
      </xdr:nvCxnSpPr>
      <xdr:spPr>
        <a:xfrm flipV="1">
          <a:off x="14084300" y="5836031"/>
          <a:ext cx="711200" cy="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144980</xdr:rowOff>
    </xdr:from>
    <xdr:to>
      <xdr:col>68</xdr:col>
      <xdr:colOff>123825</xdr:colOff>
      <xdr:row>30</xdr:row>
      <xdr:rowOff>75130</xdr:rowOff>
    </xdr:to>
    <xdr:sp macro="" textlink="">
      <xdr:nvSpPr>
        <xdr:cNvPr id="147" name="楕円 146">
          <a:extLst>
            <a:ext uri="{FF2B5EF4-FFF2-40B4-BE49-F238E27FC236}">
              <a16:creationId xmlns:a16="http://schemas.microsoft.com/office/drawing/2014/main" id="{5B4EEF1C-D508-48DF-A7C8-8DA83B5A6731}"/>
            </a:ext>
          </a:extLst>
        </xdr:cNvPr>
        <xdr:cNvSpPr/>
      </xdr:nvSpPr>
      <xdr:spPr>
        <a:xfrm>
          <a:off x="13271500" y="58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155889</xdr:rowOff>
    </xdr:from>
    <xdr:to>
      <xdr:col>72</xdr:col>
      <xdr:colOff>73025</xdr:colOff>
      <xdr:row>30</xdr:row>
      <xdr:rowOff>24330</xdr:rowOff>
    </xdr:to>
    <xdr:cxnSp macro="">
      <xdr:nvCxnSpPr>
        <xdr:cNvPr id="148" name="直線コネクタ 147">
          <a:extLst>
            <a:ext uri="{FF2B5EF4-FFF2-40B4-BE49-F238E27FC236}">
              <a16:creationId xmlns:a16="http://schemas.microsoft.com/office/drawing/2014/main" id="{54C9DC4D-5EDB-41F2-B15B-753E30BADE27}"/>
            </a:ext>
          </a:extLst>
        </xdr:cNvPr>
        <xdr:cNvCxnSpPr/>
      </xdr:nvCxnSpPr>
      <xdr:spPr>
        <a:xfrm flipV="1">
          <a:off x="13322300" y="5899464"/>
          <a:ext cx="762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80518</xdr:rowOff>
    </xdr:from>
    <xdr:to>
      <xdr:col>64</xdr:col>
      <xdr:colOff>123825</xdr:colOff>
      <xdr:row>30</xdr:row>
      <xdr:rowOff>10668</xdr:rowOff>
    </xdr:to>
    <xdr:sp macro="" textlink="">
      <xdr:nvSpPr>
        <xdr:cNvPr id="149" name="楕円 148">
          <a:extLst>
            <a:ext uri="{FF2B5EF4-FFF2-40B4-BE49-F238E27FC236}">
              <a16:creationId xmlns:a16="http://schemas.microsoft.com/office/drawing/2014/main" id="{C0C4FB31-077B-479F-B2B0-4CC17B446450}"/>
            </a:ext>
          </a:extLst>
        </xdr:cNvPr>
        <xdr:cNvSpPr/>
      </xdr:nvSpPr>
      <xdr:spPr>
        <a:xfrm>
          <a:off x="12509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131318</xdr:rowOff>
    </xdr:from>
    <xdr:to>
      <xdr:col>68</xdr:col>
      <xdr:colOff>73025</xdr:colOff>
      <xdr:row>30</xdr:row>
      <xdr:rowOff>24330</xdr:rowOff>
    </xdr:to>
    <xdr:cxnSp macro="">
      <xdr:nvCxnSpPr>
        <xdr:cNvPr id="150" name="直線コネクタ 149">
          <a:extLst>
            <a:ext uri="{FF2B5EF4-FFF2-40B4-BE49-F238E27FC236}">
              <a16:creationId xmlns:a16="http://schemas.microsoft.com/office/drawing/2014/main" id="{74CC70D3-7A46-45D7-B7CB-7EF4D5D8E8C8}"/>
            </a:ext>
          </a:extLst>
        </xdr:cNvPr>
        <xdr:cNvCxnSpPr/>
      </xdr:nvCxnSpPr>
      <xdr:spPr>
        <a:xfrm>
          <a:off x="12560300" y="5874893"/>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74144</xdr:rowOff>
    </xdr:from>
    <xdr:to>
      <xdr:col>60</xdr:col>
      <xdr:colOff>123825</xdr:colOff>
      <xdr:row>30</xdr:row>
      <xdr:rowOff>4294</xdr:rowOff>
    </xdr:to>
    <xdr:sp macro="" textlink="">
      <xdr:nvSpPr>
        <xdr:cNvPr id="151" name="楕円 150">
          <a:extLst>
            <a:ext uri="{FF2B5EF4-FFF2-40B4-BE49-F238E27FC236}">
              <a16:creationId xmlns:a16="http://schemas.microsoft.com/office/drawing/2014/main" id="{3BA312FC-8D22-4E75-9124-EE68E54E54EC}"/>
            </a:ext>
          </a:extLst>
        </xdr:cNvPr>
        <xdr:cNvSpPr/>
      </xdr:nvSpPr>
      <xdr:spPr>
        <a:xfrm>
          <a:off x="11747500" y="58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124944</xdr:rowOff>
    </xdr:from>
    <xdr:to>
      <xdr:col>64</xdr:col>
      <xdr:colOff>73025</xdr:colOff>
      <xdr:row>29</xdr:row>
      <xdr:rowOff>131318</xdr:rowOff>
    </xdr:to>
    <xdr:cxnSp macro="">
      <xdr:nvCxnSpPr>
        <xdr:cNvPr id="152" name="直線コネクタ 151">
          <a:extLst>
            <a:ext uri="{FF2B5EF4-FFF2-40B4-BE49-F238E27FC236}">
              <a16:creationId xmlns:a16="http://schemas.microsoft.com/office/drawing/2014/main" id="{4160DFA2-2A1A-4788-9DDE-47F0CEA22F9B}"/>
            </a:ext>
          </a:extLst>
        </xdr:cNvPr>
        <xdr:cNvCxnSpPr/>
      </xdr:nvCxnSpPr>
      <xdr:spPr>
        <a:xfrm>
          <a:off x="11798300" y="5868519"/>
          <a:ext cx="762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A925CD23-4E83-402F-9C1A-EC724F408F2A}"/>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B933FE9F-5889-4F6D-8039-A22B1AE11C49}"/>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178A0372-D87C-4677-926D-04D97A8BB309}"/>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B196DE37-6439-4B9B-B773-FE73FFFEBDC1}"/>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51766</xdr:rowOff>
    </xdr:from>
    <xdr:ext cx="469744" cy="259045"/>
    <xdr:sp macro="" textlink="">
      <xdr:nvSpPr>
        <xdr:cNvPr id="157" name="n_1mainValue債務償還比率">
          <a:extLst>
            <a:ext uri="{FF2B5EF4-FFF2-40B4-BE49-F238E27FC236}">
              <a16:creationId xmlns:a16="http://schemas.microsoft.com/office/drawing/2014/main" id="{421838E0-FF76-4B47-8E2A-AC8E9AE11E64}"/>
            </a:ext>
          </a:extLst>
        </xdr:cNvPr>
        <xdr:cNvSpPr txBox="1"/>
      </xdr:nvSpPr>
      <xdr:spPr>
        <a:xfrm>
          <a:off x="13836727" y="562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91657</xdr:rowOff>
    </xdr:from>
    <xdr:ext cx="469744" cy="259045"/>
    <xdr:sp macro="" textlink="">
      <xdr:nvSpPr>
        <xdr:cNvPr id="158" name="n_2mainValue債務償還比率">
          <a:extLst>
            <a:ext uri="{FF2B5EF4-FFF2-40B4-BE49-F238E27FC236}">
              <a16:creationId xmlns:a16="http://schemas.microsoft.com/office/drawing/2014/main" id="{1FC371AC-F392-4B11-BD81-4E8D21D36B61}"/>
            </a:ext>
          </a:extLst>
        </xdr:cNvPr>
        <xdr:cNvSpPr txBox="1"/>
      </xdr:nvSpPr>
      <xdr:spPr>
        <a:xfrm>
          <a:off x="13087427" y="56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27195</xdr:rowOff>
    </xdr:from>
    <xdr:ext cx="469744" cy="259045"/>
    <xdr:sp macro="" textlink="">
      <xdr:nvSpPr>
        <xdr:cNvPr id="159" name="n_3mainValue債務償還比率">
          <a:extLst>
            <a:ext uri="{FF2B5EF4-FFF2-40B4-BE49-F238E27FC236}">
              <a16:creationId xmlns:a16="http://schemas.microsoft.com/office/drawing/2014/main" id="{0564F67D-C175-4685-B420-7336FF4E8612}"/>
            </a:ext>
          </a:extLst>
        </xdr:cNvPr>
        <xdr:cNvSpPr txBox="1"/>
      </xdr:nvSpPr>
      <xdr:spPr>
        <a:xfrm>
          <a:off x="12325427"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20821</xdr:rowOff>
    </xdr:from>
    <xdr:ext cx="469744" cy="259045"/>
    <xdr:sp macro="" textlink="">
      <xdr:nvSpPr>
        <xdr:cNvPr id="160" name="n_4mainValue債務償還比率">
          <a:extLst>
            <a:ext uri="{FF2B5EF4-FFF2-40B4-BE49-F238E27FC236}">
              <a16:creationId xmlns:a16="http://schemas.microsoft.com/office/drawing/2014/main" id="{2B861298-5403-4CCF-BD73-E2703D7E93CA}"/>
            </a:ext>
          </a:extLst>
        </xdr:cNvPr>
        <xdr:cNvSpPr txBox="1"/>
      </xdr:nvSpPr>
      <xdr:spPr>
        <a:xfrm>
          <a:off x="11563427" y="55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E8BAF23-C051-4A2F-BABD-B338F6196E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C41DF8C-1255-4C7E-B1F5-B4E7E6CBE27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25E13D8-77A8-47C1-A1FB-9A8E4032D23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34BBBDA-3798-477A-8A89-C1E2C742F1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DA3E197-FD5F-4958-B291-FF99FF9C8BC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7146C93-7138-4F0F-9B28-EADBF9BC9B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9C4D62-7E3C-4327-9DF0-13E50AB73F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F0E95A-99B4-4B4F-98BB-A699D3220C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3BABA6-4BB5-4C8B-B18B-6843290E5A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7F1A5A-798C-4DB5-B8FC-3A25EDF6C0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F99CCD-BD77-45F0-8880-32A7D181C5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77D06E-E2EC-49E1-8C48-0BE631D03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14A688-6D1F-48F7-BDDE-C2284A6DA42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619B2A-F957-4684-90BF-BD0CD1FF88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880850-DC13-4346-8BBC-93C32DF5B0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5BB654-F984-48FA-AAD7-62E5079127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8612AF-01A8-4C44-95B0-1A4789F861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681FFE-BA28-4C98-9A06-C368A004F7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1C3659-AB6F-47F6-B1CE-AFDD4BB81E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29D9EE-00B9-4C9D-BC02-B5A25FB187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2CABF4-A593-48EC-A7D8-BBF383DC6C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F423BC-BDD7-40C5-9506-C6BD4CB234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008D96-F827-4EB1-AC8C-4CB07EA9E0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83E549-14A9-456E-A071-D0EDA9BA2D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DA0361-581E-4104-B6A4-492D012765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37EE96-B337-424F-84F8-7C29803CC4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B783EC-931B-4A4D-8BEE-B76C0731D8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C084D4-47CC-49CD-8381-9DAA2ADA75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1114F4-2CE0-4E9D-84D5-F087F397BE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C0A1D3-EBFF-4122-8908-1AE606142B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512CB0-183B-4624-AE1A-0ABAE9E35A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02ECBA-EEE7-41C0-8325-2A0EF0BFDF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3C25DF-8F71-4D11-B84B-CE35B3F0C7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2849BF-C3CA-4181-AAB1-799FA598C9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618843-A921-4397-8859-C1DB329BCF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59A98B8-F1EE-4E72-9C1E-EDF8689EBA7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9A6171-27D6-4696-A059-87E3D004223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73B5ED-0D7F-4094-AB68-4C07409A12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9F5F35-FB27-4F9E-89CE-C0DF799E75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B414F8-5382-4744-8996-0AB47B21A9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687C37-63ED-4B7A-AF9B-136D982B54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7DB674-4BB6-450F-AC08-528C4C99BE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C592FB-7128-41E2-82AA-A2F0C74A25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C19BCD-B310-4471-BB3F-988BE61BCB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BACE0A-35E4-4B55-B578-35FF9302D7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DA899A-0EDB-4341-8210-5AC4EFADE9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D8CA9D-924D-461F-86D8-092156DCA2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CE7D57-5783-45F8-98E7-44D0488983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ED1AC5-72BE-477C-AD66-62517531E3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82F5602-2DFE-4D22-AC27-A9DFE3FAF8A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BDDAED-5FEF-4E20-BB74-4E386D5824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F0241A0-9358-45B6-B5EF-51C58D60382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F38495-F050-4467-8BCA-CA6DBDC7BB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7F0A5A-D1A7-4EA2-A6FD-82F0DE46C6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BEB1C5C-0E57-426C-B66F-E43BAD46E02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BDC825C-74A2-487F-A9F9-BC78D705027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D7AB1BA-76A9-42EE-BA1E-9E49792ECB9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B40595-7D59-41CA-B298-18933F3A078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33E171C-0950-4EB4-AEA3-8CF9D32589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D764ECC-69C2-40D1-B852-1F418E7404E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69CCBE6-D5FE-4381-B735-719B1EBFFE5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B1809D4C-9E92-4DDC-B429-48069D18B89A}"/>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A09D37ED-C38A-4ACD-8C70-012B074F3317}"/>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460D13FE-F54C-4647-97E6-8267F0B4812F}"/>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C177B29E-E830-472A-B5D4-797A5E4B66B7}"/>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DB9F182B-BE38-42A9-BCC7-15282E25D41C}"/>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4A21EF07-B9EA-4622-8676-1E5A534EE13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2A7B62E0-C649-489C-870D-A4C2C8C1333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F1DBDF81-3A6C-4AB7-A576-50BBB7A14D15}"/>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8F7C8CEC-BEF9-4188-B96D-17188C1680FF}"/>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2369727-FB8F-4DA5-9384-B09AFF31638C}"/>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8ABD8431-A046-4D6A-8DAA-5D846DAA3109}"/>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45030E1-FE22-4346-9691-35C958E996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281E03-2AE5-4715-A208-FE1D841C1A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D9673E-D9E6-4285-BBAB-DF363E880D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D80E25-AD0E-47F7-9E07-A4E6269C7B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477385-70B4-4A92-BEB2-63848CF633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DFEAEC8D-4C95-4E21-B402-12A5E473AD84}"/>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E2F8E19B-5471-4FE7-9478-E722F4C924BA}"/>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FCB6DA11-41C4-4F26-B7D0-B2572505F641}"/>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845A5BE9-1FDB-4A8D-8487-4573DED7780E}"/>
            </a:ext>
          </a:extLst>
        </xdr:cNvPr>
        <xdr:cNvCxnSpPr/>
      </xdr:nvCxnSpPr>
      <xdr:spPr>
        <a:xfrm>
          <a:off x="3797300" y="6419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a:extLst>
            <a:ext uri="{FF2B5EF4-FFF2-40B4-BE49-F238E27FC236}">
              <a16:creationId xmlns:a16="http://schemas.microsoft.com/office/drawing/2014/main" id="{25CB776F-B050-4F60-A855-92F7BDDCD65F}"/>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AB681DA3-3E89-4093-A4CA-E7D74A3CA808}"/>
            </a:ext>
          </a:extLst>
        </xdr:cNvPr>
        <xdr:cNvCxnSpPr/>
      </xdr:nvCxnSpPr>
      <xdr:spPr>
        <a:xfrm>
          <a:off x="2908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a:extLst>
            <a:ext uri="{FF2B5EF4-FFF2-40B4-BE49-F238E27FC236}">
              <a16:creationId xmlns:a16="http://schemas.microsoft.com/office/drawing/2014/main" id="{B82BD446-2807-4C8B-BD3F-3C48BCCA1ACD}"/>
            </a:ext>
          </a:extLst>
        </xdr:cNvPr>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a:extLst>
            <a:ext uri="{FF2B5EF4-FFF2-40B4-BE49-F238E27FC236}">
              <a16:creationId xmlns:a16="http://schemas.microsoft.com/office/drawing/2014/main" id="{AEDDDB92-209D-472C-80CC-F115B12AA0DD}"/>
            </a:ext>
          </a:extLst>
        </xdr:cNvPr>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a:extLst>
            <a:ext uri="{FF2B5EF4-FFF2-40B4-BE49-F238E27FC236}">
              <a16:creationId xmlns:a16="http://schemas.microsoft.com/office/drawing/2014/main" id="{27091E34-CF83-4B08-B705-51EFE7CD818F}"/>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9525</xdr:rowOff>
    </xdr:to>
    <xdr:cxnSp macro="">
      <xdr:nvCxnSpPr>
        <xdr:cNvPr id="82" name="直線コネクタ 81">
          <a:extLst>
            <a:ext uri="{FF2B5EF4-FFF2-40B4-BE49-F238E27FC236}">
              <a16:creationId xmlns:a16="http://schemas.microsoft.com/office/drawing/2014/main" id="{351BFF64-03A9-4A9B-8490-D7576751E19F}"/>
            </a:ext>
          </a:extLst>
        </xdr:cNvPr>
        <xdr:cNvCxnSpPr/>
      </xdr:nvCxnSpPr>
      <xdr:spPr>
        <a:xfrm>
          <a:off x="1130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5293CB04-72CA-41D5-A457-192700116446}"/>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F72D5F5A-3715-49F2-8CDA-6CDDC26631B1}"/>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AF5F4ABF-FF5F-44E3-A655-8480E4373C2B}"/>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EBFE22B7-C163-432A-8085-C4B362325A35}"/>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26ECF20E-A7A1-4747-99E2-D9C1C87C8157}"/>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5E3BDFC4-2754-4649-8028-A2B365B5BF31}"/>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a:extLst>
            <a:ext uri="{FF2B5EF4-FFF2-40B4-BE49-F238E27FC236}">
              <a16:creationId xmlns:a16="http://schemas.microsoft.com/office/drawing/2014/main" id="{7281213D-099C-4726-A6F2-F10C4490879E}"/>
            </a:ext>
          </a:extLst>
        </xdr:cNvPr>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8242E507-BFC2-4DB5-BF46-489FE2B00D4E}"/>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9AE502-9C5E-4646-909C-635EAE2E80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421B4C-23E7-4026-A7E4-C41FAE7705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41769B-0ED1-4334-971D-F0243F38F1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D75F15-389B-4B7E-8252-6ED59DD21A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AB01ADF-C596-4C7A-B04B-2F12EC5D4A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CE6E941-90ED-440C-8FD8-631DB0CB55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5D32B01-6285-43F6-8E66-45420183C0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F8ABD33-FB3E-483F-A5C0-238C4782DF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FFD675A-A6F9-46A8-9B4C-A530BE05A4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99AD9E3-209A-4CE3-AEF9-FA02161F205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BA0E258-756B-4BD4-90AD-012327EF325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BF8217B-B213-469C-B4A5-F6C97F7B242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7A20DD2-0628-4CFD-9E8F-FADA14C5063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AE50B233-194A-47DA-A4B1-275790B9B31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96A760E-C5D2-4930-B87A-E1860DAFB09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7291907-1DC7-48B3-910C-3B9778DF6FB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833960D-F596-4183-B719-70984DBFF50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BCE87F81-5EAF-4593-B532-9A4176B82CD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DA1D770-2525-40D7-B1B4-EC0DC421B27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DF1B5503-DD9C-47A0-981F-8ABEF74C17FB}"/>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68B197D-40A6-4987-AEFE-48DE973CD22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D4A3D490-1001-465A-ADD9-EAFBD0D0BD4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1FE87E3-BF53-4E53-9DD4-D673E91568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1367C499-52FA-48AC-A79A-00B9A6457FB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46DC585-D4D4-4573-8702-C7BB160FF1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37524B17-3F86-4F61-A639-263A2BD97191}"/>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93C031AD-E33B-4436-BE57-88603C46ACDC}"/>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65A09759-EA5E-4DE8-A88A-C69BB1B90B9D}"/>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4B5C38AB-7D13-49F9-856B-1C092CD20862}"/>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7E324B1-6E86-46E9-B9EA-5F4308EFD97A}"/>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F1BB5534-E64B-46C6-BE31-0AAFCC5342C6}"/>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788B868B-0CD4-4DC8-96A9-BD2D4C151859}"/>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F36E8F1F-F95B-43E5-A938-BE36C0FE7C4C}"/>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FB5BFF63-AF0E-4E04-B284-718DFF6B1C6C}"/>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F2AB8CC9-2108-43CC-B390-B215425BC319}"/>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BCD1DED4-B88B-4C8E-B7C7-C3925238DFEB}"/>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560FB9-A101-4ACD-82AC-28B86A9C0B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1E6EF3-CD9C-47BA-AB37-6DFB743963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AF7C171-FB60-40A9-8761-66C2EC4A8B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C1BE55-704B-4E2B-8EED-269023EBC35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6B4DE2D-6161-4FCE-99E9-09EDD4B1FA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65928</xdr:rowOff>
    </xdr:from>
    <xdr:to>
      <xdr:col>55</xdr:col>
      <xdr:colOff>50800</xdr:colOff>
      <xdr:row>40</xdr:row>
      <xdr:rowOff>167528</xdr:rowOff>
    </xdr:to>
    <xdr:sp macro="" textlink="">
      <xdr:nvSpPr>
        <xdr:cNvPr id="132" name="楕円 131">
          <a:extLst>
            <a:ext uri="{FF2B5EF4-FFF2-40B4-BE49-F238E27FC236}">
              <a16:creationId xmlns:a16="http://schemas.microsoft.com/office/drawing/2014/main" id="{F76864B9-BA2F-4929-BDDA-3C892C78E74C}"/>
            </a:ext>
          </a:extLst>
        </xdr:cNvPr>
        <xdr:cNvSpPr/>
      </xdr:nvSpPr>
      <xdr:spPr>
        <a:xfrm>
          <a:off x="10426700" y="69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88805</xdr:rowOff>
    </xdr:from>
    <xdr:ext cx="534377" cy="259045"/>
    <xdr:sp macro="" textlink="">
      <xdr:nvSpPr>
        <xdr:cNvPr id="133" name="【道路】&#10;一人当たり延長該当値テキスト">
          <a:extLst>
            <a:ext uri="{FF2B5EF4-FFF2-40B4-BE49-F238E27FC236}">
              <a16:creationId xmlns:a16="http://schemas.microsoft.com/office/drawing/2014/main" id="{209AED66-71FF-41DA-BAAE-F5D34D26A5CD}"/>
            </a:ext>
          </a:extLst>
        </xdr:cNvPr>
        <xdr:cNvSpPr txBox="1"/>
      </xdr:nvSpPr>
      <xdr:spPr>
        <a:xfrm>
          <a:off x="10515600" y="67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70826</xdr:rowOff>
    </xdr:from>
    <xdr:to>
      <xdr:col>50</xdr:col>
      <xdr:colOff>165100</xdr:colOff>
      <xdr:row>41</xdr:row>
      <xdr:rowOff>976</xdr:rowOff>
    </xdr:to>
    <xdr:sp macro="" textlink="">
      <xdr:nvSpPr>
        <xdr:cNvPr id="134" name="楕円 133">
          <a:extLst>
            <a:ext uri="{FF2B5EF4-FFF2-40B4-BE49-F238E27FC236}">
              <a16:creationId xmlns:a16="http://schemas.microsoft.com/office/drawing/2014/main" id="{CA55079C-FD85-4C35-9E30-D19F55D66D19}"/>
            </a:ext>
          </a:extLst>
        </xdr:cNvPr>
        <xdr:cNvSpPr/>
      </xdr:nvSpPr>
      <xdr:spPr>
        <a:xfrm>
          <a:off x="9588500" y="69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116728</xdr:rowOff>
    </xdr:from>
    <xdr:to>
      <xdr:col>55</xdr:col>
      <xdr:colOff>0</xdr:colOff>
      <xdr:row>40</xdr:row>
      <xdr:rowOff>121626</xdr:rowOff>
    </xdr:to>
    <xdr:cxnSp macro="">
      <xdr:nvCxnSpPr>
        <xdr:cNvPr id="135" name="直線コネクタ 134">
          <a:extLst>
            <a:ext uri="{FF2B5EF4-FFF2-40B4-BE49-F238E27FC236}">
              <a16:creationId xmlns:a16="http://schemas.microsoft.com/office/drawing/2014/main" id="{DAB2EF09-DB53-4C09-962E-3B5EB45C373E}"/>
            </a:ext>
          </a:extLst>
        </xdr:cNvPr>
        <xdr:cNvCxnSpPr/>
      </xdr:nvCxnSpPr>
      <xdr:spPr>
        <a:xfrm flipV="1">
          <a:off x="9639300" y="697472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76889</xdr:rowOff>
    </xdr:from>
    <xdr:to>
      <xdr:col>46</xdr:col>
      <xdr:colOff>38100</xdr:colOff>
      <xdr:row>41</xdr:row>
      <xdr:rowOff>7039</xdr:rowOff>
    </xdr:to>
    <xdr:sp macro="" textlink="">
      <xdr:nvSpPr>
        <xdr:cNvPr id="136" name="楕円 135">
          <a:extLst>
            <a:ext uri="{FF2B5EF4-FFF2-40B4-BE49-F238E27FC236}">
              <a16:creationId xmlns:a16="http://schemas.microsoft.com/office/drawing/2014/main" id="{2EC5273F-A038-4B47-A39E-5B5D90954B08}"/>
            </a:ext>
          </a:extLst>
        </xdr:cNvPr>
        <xdr:cNvSpPr/>
      </xdr:nvSpPr>
      <xdr:spPr>
        <a:xfrm>
          <a:off x="8699500" y="69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121626</xdr:rowOff>
    </xdr:from>
    <xdr:to>
      <xdr:col>50</xdr:col>
      <xdr:colOff>114300</xdr:colOff>
      <xdr:row>40</xdr:row>
      <xdr:rowOff>127689</xdr:rowOff>
    </xdr:to>
    <xdr:cxnSp macro="">
      <xdr:nvCxnSpPr>
        <xdr:cNvPr id="137" name="直線コネクタ 136">
          <a:extLst>
            <a:ext uri="{FF2B5EF4-FFF2-40B4-BE49-F238E27FC236}">
              <a16:creationId xmlns:a16="http://schemas.microsoft.com/office/drawing/2014/main" id="{B27D9B59-EBCD-416B-BA04-18AF43A65FC7}"/>
            </a:ext>
          </a:extLst>
        </xdr:cNvPr>
        <xdr:cNvCxnSpPr/>
      </xdr:nvCxnSpPr>
      <xdr:spPr>
        <a:xfrm flipV="1">
          <a:off x="8750300" y="697962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81211</xdr:rowOff>
    </xdr:from>
    <xdr:to>
      <xdr:col>41</xdr:col>
      <xdr:colOff>101600</xdr:colOff>
      <xdr:row>41</xdr:row>
      <xdr:rowOff>11361</xdr:rowOff>
    </xdr:to>
    <xdr:sp macro="" textlink="">
      <xdr:nvSpPr>
        <xdr:cNvPr id="138" name="楕円 137">
          <a:extLst>
            <a:ext uri="{FF2B5EF4-FFF2-40B4-BE49-F238E27FC236}">
              <a16:creationId xmlns:a16="http://schemas.microsoft.com/office/drawing/2014/main" id="{7EFCA79A-15AB-4855-9F3B-425FC06100EA}"/>
            </a:ext>
          </a:extLst>
        </xdr:cNvPr>
        <xdr:cNvSpPr/>
      </xdr:nvSpPr>
      <xdr:spPr>
        <a:xfrm>
          <a:off x="7810500" y="69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127689</xdr:rowOff>
    </xdr:from>
    <xdr:to>
      <xdr:col>45</xdr:col>
      <xdr:colOff>177800</xdr:colOff>
      <xdr:row>40</xdr:row>
      <xdr:rowOff>132011</xdr:rowOff>
    </xdr:to>
    <xdr:cxnSp macro="">
      <xdr:nvCxnSpPr>
        <xdr:cNvPr id="139" name="直線コネクタ 138">
          <a:extLst>
            <a:ext uri="{FF2B5EF4-FFF2-40B4-BE49-F238E27FC236}">
              <a16:creationId xmlns:a16="http://schemas.microsoft.com/office/drawing/2014/main" id="{842D592C-2A98-498B-82CA-CEAE34CF68D5}"/>
            </a:ext>
          </a:extLst>
        </xdr:cNvPr>
        <xdr:cNvCxnSpPr/>
      </xdr:nvCxnSpPr>
      <xdr:spPr>
        <a:xfrm flipV="1">
          <a:off x="7861300" y="6985689"/>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86251</xdr:rowOff>
    </xdr:from>
    <xdr:to>
      <xdr:col>36</xdr:col>
      <xdr:colOff>165100</xdr:colOff>
      <xdr:row>41</xdr:row>
      <xdr:rowOff>16401</xdr:rowOff>
    </xdr:to>
    <xdr:sp macro="" textlink="">
      <xdr:nvSpPr>
        <xdr:cNvPr id="140" name="楕円 139">
          <a:extLst>
            <a:ext uri="{FF2B5EF4-FFF2-40B4-BE49-F238E27FC236}">
              <a16:creationId xmlns:a16="http://schemas.microsoft.com/office/drawing/2014/main" id="{E95C61E1-D8DA-4B95-9831-B2477246382F}"/>
            </a:ext>
          </a:extLst>
        </xdr:cNvPr>
        <xdr:cNvSpPr/>
      </xdr:nvSpPr>
      <xdr:spPr>
        <a:xfrm>
          <a:off x="6921500" y="6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132011</xdr:rowOff>
    </xdr:from>
    <xdr:to>
      <xdr:col>41</xdr:col>
      <xdr:colOff>50800</xdr:colOff>
      <xdr:row>40</xdr:row>
      <xdr:rowOff>137051</xdr:rowOff>
    </xdr:to>
    <xdr:cxnSp macro="">
      <xdr:nvCxnSpPr>
        <xdr:cNvPr id="141" name="直線コネクタ 140">
          <a:extLst>
            <a:ext uri="{FF2B5EF4-FFF2-40B4-BE49-F238E27FC236}">
              <a16:creationId xmlns:a16="http://schemas.microsoft.com/office/drawing/2014/main" id="{8F36FED9-10B4-4655-951D-5936943EE514}"/>
            </a:ext>
          </a:extLst>
        </xdr:cNvPr>
        <xdr:cNvCxnSpPr/>
      </xdr:nvCxnSpPr>
      <xdr:spPr>
        <a:xfrm flipV="1">
          <a:off x="6972300" y="6990011"/>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D9E540D5-8F51-4B8A-B076-CA5DB3C739F6}"/>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A5AF3847-9D70-4DBC-AE6C-0EC8EB8A7D26}"/>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25512061-6B73-4EBC-AFAA-A6058455FEC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38E2C218-1D04-4C68-8936-A89DC7F2C477}"/>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17503</xdr:rowOff>
    </xdr:from>
    <xdr:ext cx="534377" cy="259045"/>
    <xdr:sp macro="" textlink="">
      <xdr:nvSpPr>
        <xdr:cNvPr id="146" name="n_1mainValue【道路】&#10;一人当たり延長">
          <a:extLst>
            <a:ext uri="{FF2B5EF4-FFF2-40B4-BE49-F238E27FC236}">
              <a16:creationId xmlns:a16="http://schemas.microsoft.com/office/drawing/2014/main" id="{F014DE7E-8701-4E3D-90FD-B73A362F09CD}"/>
            </a:ext>
          </a:extLst>
        </xdr:cNvPr>
        <xdr:cNvSpPr txBox="1"/>
      </xdr:nvSpPr>
      <xdr:spPr>
        <a:xfrm>
          <a:off x="9359411" y="67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23566</xdr:rowOff>
    </xdr:from>
    <xdr:ext cx="534377" cy="259045"/>
    <xdr:sp macro="" textlink="">
      <xdr:nvSpPr>
        <xdr:cNvPr id="147" name="n_2mainValue【道路】&#10;一人当たり延長">
          <a:extLst>
            <a:ext uri="{FF2B5EF4-FFF2-40B4-BE49-F238E27FC236}">
              <a16:creationId xmlns:a16="http://schemas.microsoft.com/office/drawing/2014/main" id="{5BC60DFA-D52E-4A2B-8236-3D8AB1F9B210}"/>
            </a:ext>
          </a:extLst>
        </xdr:cNvPr>
        <xdr:cNvSpPr txBox="1"/>
      </xdr:nvSpPr>
      <xdr:spPr>
        <a:xfrm>
          <a:off x="8483111" y="671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27888</xdr:rowOff>
    </xdr:from>
    <xdr:ext cx="534377" cy="259045"/>
    <xdr:sp macro="" textlink="">
      <xdr:nvSpPr>
        <xdr:cNvPr id="148" name="n_3mainValue【道路】&#10;一人当たり延長">
          <a:extLst>
            <a:ext uri="{FF2B5EF4-FFF2-40B4-BE49-F238E27FC236}">
              <a16:creationId xmlns:a16="http://schemas.microsoft.com/office/drawing/2014/main" id="{3DEACAD9-6E47-4C20-9736-A84A5FD046F2}"/>
            </a:ext>
          </a:extLst>
        </xdr:cNvPr>
        <xdr:cNvSpPr txBox="1"/>
      </xdr:nvSpPr>
      <xdr:spPr>
        <a:xfrm>
          <a:off x="7594111" y="67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32928</xdr:rowOff>
    </xdr:from>
    <xdr:ext cx="534377" cy="259045"/>
    <xdr:sp macro="" textlink="">
      <xdr:nvSpPr>
        <xdr:cNvPr id="149" name="n_4mainValue【道路】&#10;一人当たり延長">
          <a:extLst>
            <a:ext uri="{FF2B5EF4-FFF2-40B4-BE49-F238E27FC236}">
              <a16:creationId xmlns:a16="http://schemas.microsoft.com/office/drawing/2014/main" id="{8775D471-7DB6-461F-9F33-C16A2CAD75EE}"/>
            </a:ext>
          </a:extLst>
        </xdr:cNvPr>
        <xdr:cNvSpPr txBox="1"/>
      </xdr:nvSpPr>
      <xdr:spPr>
        <a:xfrm>
          <a:off x="6705111" y="67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EC6F87F-B90B-4C41-88C2-B272AFB416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4086FE0-4D56-410C-9394-CDC03A4658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5734EDF-E17D-47D2-A1F5-B4814E01B1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62F27B1-3CE3-4FD9-9BA2-5F00BD8930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0A5B9E0-E015-465B-BCD6-BEEDE3B08A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988F887-6C6D-460F-BB75-3462063F07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3031905-6FF4-42B4-BCD1-3DC4982720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570155B-07B5-497D-A083-34177DDFC1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224D0B6-FCC5-445D-B777-7DFCA404F4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093FBFB-6FE0-417E-ABEF-6C9A22E360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6561E34-4ADD-4ED0-900C-B4E6FC1F99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539AC37A-2C7A-49A7-B41F-F3E8F9F3A0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BEA92E3F-F07A-4DA4-B5E0-800C7BC2CEF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6C32AEC0-DB0D-48FD-9D2F-BBF946E720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E800B4BE-E466-47BD-8439-7B4A897FBD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9D50FD1F-7318-4082-A3F6-4A3D848AC5B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65692118-204C-47B2-B00E-7607DA301C2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EC4AD7DE-1FD4-4DAA-9FE7-3D05D009482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FC20BACA-2B7B-4871-8B23-058F737B52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82CEA12F-4A8E-4DF5-891E-E86C754B0C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1B8255F1-A748-40CB-82A0-AE2B385C303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BD4E699-291F-443A-97AE-68B50741E0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7821A76-12CE-4E6A-96FC-DD756C6F1C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68ECD438-0600-4B63-8F3D-3C9E140D06E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8F148C1-5823-4AF0-85BB-C0415A041D59}"/>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9CDD5E41-16D4-4B80-AEB7-3351C2E676B1}"/>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E7D8D0B-09B2-4448-B065-90972ABD20A6}"/>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96E703D5-31C0-4F0C-8A80-30193E70B92D}"/>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6D7DB22-2CC2-49F8-BFFE-E0914976C2CE}"/>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7750D970-6027-45C8-B992-C9CD028AF9F9}"/>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EF3CD5CC-41C0-4CA0-A501-FF530A2D9796}"/>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26BE811F-7D08-447B-A6AE-06D3D2D08CAD}"/>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2063D45C-C7E0-46F8-B0C7-3EBA668A0C42}"/>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91ADD984-A793-4315-84B0-95198E051D11}"/>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CB64764-AA26-4A15-BDB9-C4864B8249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3496A20-D345-4A0E-ADAB-5CF8B3EB26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1C5EAF7-2CC2-4B2B-9087-6B26BD4D1D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EA2C538-8627-4BD7-8623-14ACCF9753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FFC5E5-6A36-4EFF-BEA0-C1492A4E2D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89" name="楕円 188">
          <a:extLst>
            <a:ext uri="{FF2B5EF4-FFF2-40B4-BE49-F238E27FC236}">
              <a16:creationId xmlns:a16="http://schemas.microsoft.com/office/drawing/2014/main" id="{EEF4065A-0AFF-4A87-A2BB-6FA4F022CD21}"/>
            </a:ext>
          </a:extLst>
        </xdr:cNvPr>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74312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8043024-3427-4F84-96EF-68B556B1B92F}"/>
            </a:ext>
          </a:extLst>
        </xdr:cNvPr>
        <xdr:cNvSpPr txBox="1"/>
      </xdr:nvSpPr>
      <xdr:spPr>
        <a:xfrm>
          <a:off x="4673600"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91" name="楕円 190">
          <a:extLst>
            <a:ext uri="{FF2B5EF4-FFF2-40B4-BE49-F238E27FC236}">
              <a16:creationId xmlns:a16="http://schemas.microsoft.com/office/drawing/2014/main" id="{00D15AEC-69C3-445F-88B1-A69D55E5AD88}"/>
            </a:ext>
          </a:extLst>
        </xdr:cNvPr>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146685</xdr:rowOff>
    </xdr:to>
    <xdr:cxnSp macro="">
      <xdr:nvCxnSpPr>
        <xdr:cNvPr id="192" name="直線コネクタ 191">
          <a:extLst>
            <a:ext uri="{FF2B5EF4-FFF2-40B4-BE49-F238E27FC236}">
              <a16:creationId xmlns:a16="http://schemas.microsoft.com/office/drawing/2014/main" id="{85342A88-8CE9-4B91-A530-9AF4C901F9AF}"/>
            </a:ext>
          </a:extLst>
        </xdr:cNvPr>
        <xdr:cNvCxnSpPr/>
      </xdr:nvCxnSpPr>
      <xdr:spPr>
        <a:xfrm>
          <a:off x="3797300" y="107556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3" name="楕円 192">
          <a:extLst>
            <a:ext uri="{FF2B5EF4-FFF2-40B4-BE49-F238E27FC236}">
              <a16:creationId xmlns:a16="http://schemas.microsoft.com/office/drawing/2014/main" id="{2BF4C938-C6DC-4AAE-AD5B-0F391FC44257}"/>
            </a:ext>
          </a:extLst>
        </xdr:cNvPr>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125730</xdr:rowOff>
    </xdr:to>
    <xdr:cxnSp macro="">
      <xdr:nvCxnSpPr>
        <xdr:cNvPr id="194" name="直線コネクタ 193">
          <a:extLst>
            <a:ext uri="{FF2B5EF4-FFF2-40B4-BE49-F238E27FC236}">
              <a16:creationId xmlns:a16="http://schemas.microsoft.com/office/drawing/2014/main" id="{4F052C28-A270-4EF6-8EF5-9DDB2016EBEB}"/>
            </a:ext>
          </a:extLst>
        </xdr:cNvPr>
        <xdr:cNvCxnSpPr/>
      </xdr:nvCxnSpPr>
      <xdr:spPr>
        <a:xfrm>
          <a:off x="2908300" y="10727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id="{7BC0F4F9-79D4-4D03-994F-30DB2879FC1C}"/>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97155</xdr:rowOff>
    </xdr:to>
    <xdr:cxnSp macro="">
      <xdr:nvCxnSpPr>
        <xdr:cNvPr id="196" name="直線コネクタ 195">
          <a:extLst>
            <a:ext uri="{FF2B5EF4-FFF2-40B4-BE49-F238E27FC236}">
              <a16:creationId xmlns:a16="http://schemas.microsoft.com/office/drawing/2014/main" id="{ED96583C-F9CB-41CA-B7BA-5899AC8BCF4A}"/>
            </a:ext>
          </a:extLst>
        </xdr:cNvPr>
        <xdr:cNvCxnSpPr/>
      </xdr:nvCxnSpPr>
      <xdr:spPr>
        <a:xfrm>
          <a:off x="2019300" y="10690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97" name="楕円 196">
          <a:extLst>
            <a:ext uri="{FF2B5EF4-FFF2-40B4-BE49-F238E27FC236}">
              <a16:creationId xmlns:a16="http://schemas.microsoft.com/office/drawing/2014/main" id="{9F9C0CBF-7FCB-461F-B75C-40210955392F}"/>
            </a:ext>
          </a:extLst>
        </xdr:cNvPr>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26670</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id="{9A2610D5-320C-4038-BD84-725A67B66AC2}"/>
            </a:ext>
          </a:extLst>
        </xdr:cNvPr>
        <xdr:cNvCxnSpPr/>
      </xdr:nvCxnSpPr>
      <xdr:spPr>
        <a:xfrm>
          <a:off x="1130300" y="1065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C6F7550-8FE7-45E9-8E50-64844276CBBA}"/>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765FE85-6DF7-4E9D-969E-8092F73C74C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D29820C-A523-46E3-AEFE-39F3A3B2F32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0035DAD-6FF0-47FB-A111-53008FC8C6AA}"/>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905E3BC-EDD3-4261-B214-B8ACD297A585}"/>
            </a:ext>
          </a:extLst>
        </xdr:cNvPr>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8297C60-F407-4188-96C3-3A2277A002D0}"/>
            </a:ext>
          </a:extLst>
        </xdr:cNvPr>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13C665B-D6D0-4E32-88EE-ACE7D91BBD52}"/>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B8E8023-70FC-4BC5-854B-322345BE3D9B}"/>
            </a:ext>
          </a:extLst>
        </xdr:cNvPr>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AD30408-B49A-44B8-9941-2F05E2BDAB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E679683-9720-41B3-BFDB-1C5DCEA451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937CCAA-3C40-40F3-BBE8-6133114C5B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49A8E6F-3230-40E0-A7A1-E6C5F3EAFF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F6B5515-3719-4BEC-A062-CAA7F6C840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B55A65F-45A0-4218-B48B-59FE56B248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F1AE282-0CF7-4457-B20B-A848AD96C2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5160F03-D378-4616-B268-21209E44DB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804945F-C294-410A-955E-7C6527E006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DDBE67A-D9AB-4696-89AD-096F31B5EE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3E6B121-D350-4256-A1CF-DFA238B209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D165FC6-9583-4CE6-B4F9-96A8B6EAFB3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89DB52D-2709-4E6A-AAE8-9809DB5763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AC6F6C4-AC21-4E7C-AEE5-CD71C6C0DE7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198BEB6-8EEF-41CA-A872-F77A64E9CD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39D1C55B-8866-47BA-B0CB-3B6A77F6C33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CDB7888-BCD9-4B9E-9EAE-6CEF1F65C1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32EFF7E4-6CC9-4730-A59B-052FB520CCB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EBD49D5-0A00-4CEA-AC36-21A10970419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B9BD9EF-B408-4993-9F9F-ED30B84F67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87861D2-8EB1-4FC8-BA9A-73172AA62D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786CB39-1BCF-4A65-90EC-299575645D1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FCA7D6C-9727-4845-B446-3D0298783D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2698A785-5F52-49E9-8A90-EEC1F1DBA748}"/>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BDE850B-7C1D-49ED-BE2B-EB333A286FAC}"/>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85BF3D0A-7463-4C3D-AE83-37D58EA5412C}"/>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AEB2ADF8-FAD1-46B3-ABCB-724EC7E8D5AE}"/>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C707BFF3-57A2-4920-981D-9BA633D36AAF}"/>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638E988-BC86-470C-88CD-7D017804F3CE}"/>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CF1004EA-29D7-4B91-AE12-5AEA1ED20ECB}"/>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A8AE594-380D-4699-94DB-721220D25056}"/>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363D958D-76C8-48AC-BB45-805D49C40B7E}"/>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D4310060-F8F4-4EAC-A3A9-FF2110116A9C}"/>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A824FDE-3816-443B-87D6-2C3358AEE89A}"/>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4F7376-183C-4262-B0B3-F942472DFF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680D7B-6F4D-4F08-8247-80ADFADEBE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E909E9-E594-472F-9569-9D57D9753D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B125131-A760-4DD7-BC48-455279AFD5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5F7EB1E-A318-42EA-842B-5EE627C2C6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84972</xdr:rowOff>
    </xdr:from>
    <xdr:to>
      <xdr:col>55</xdr:col>
      <xdr:colOff>50800</xdr:colOff>
      <xdr:row>63</xdr:row>
      <xdr:rowOff>15122</xdr:rowOff>
    </xdr:to>
    <xdr:sp macro="" textlink="">
      <xdr:nvSpPr>
        <xdr:cNvPr id="246" name="楕円 245">
          <a:extLst>
            <a:ext uri="{FF2B5EF4-FFF2-40B4-BE49-F238E27FC236}">
              <a16:creationId xmlns:a16="http://schemas.microsoft.com/office/drawing/2014/main" id="{585765A6-35F4-4260-A62F-909376DE1FA1}"/>
            </a:ext>
          </a:extLst>
        </xdr:cNvPr>
        <xdr:cNvSpPr/>
      </xdr:nvSpPr>
      <xdr:spPr>
        <a:xfrm>
          <a:off x="10426700" y="107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107849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B911E50-CED5-4FFF-8EE0-08B07F6823AC}"/>
            </a:ext>
          </a:extLst>
        </xdr:cNvPr>
        <xdr:cNvSpPr txBox="1"/>
      </xdr:nvSpPr>
      <xdr:spPr>
        <a:xfrm>
          <a:off x="10515600" y="1056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92354</xdr:rowOff>
    </xdr:from>
    <xdr:to>
      <xdr:col>50</xdr:col>
      <xdr:colOff>165100</xdr:colOff>
      <xdr:row>63</xdr:row>
      <xdr:rowOff>22504</xdr:rowOff>
    </xdr:to>
    <xdr:sp macro="" textlink="">
      <xdr:nvSpPr>
        <xdr:cNvPr id="248" name="楕円 247">
          <a:extLst>
            <a:ext uri="{FF2B5EF4-FFF2-40B4-BE49-F238E27FC236}">
              <a16:creationId xmlns:a16="http://schemas.microsoft.com/office/drawing/2014/main" id="{C78A097A-B552-409F-BEF1-4F8F4CE5B943}"/>
            </a:ext>
          </a:extLst>
        </xdr:cNvPr>
        <xdr:cNvSpPr/>
      </xdr:nvSpPr>
      <xdr:spPr>
        <a:xfrm>
          <a:off x="9588500" y="107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135772</xdr:rowOff>
    </xdr:from>
    <xdr:to>
      <xdr:col>55</xdr:col>
      <xdr:colOff>0</xdr:colOff>
      <xdr:row>62</xdr:row>
      <xdr:rowOff>143154</xdr:rowOff>
    </xdr:to>
    <xdr:cxnSp macro="">
      <xdr:nvCxnSpPr>
        <xdr:cNvPr id="249" name="直線コネクタ 248">
          <a:extLst>
            <a:ext uri="{FF2B5EF4-FFF2-40B4-BE49-F238E27FC236}">
              <a16:creationId xmlns:a16="http://schemas.microsoft.com/office/drawing/2014/main" id="{FDE9FFF3-DA4E-461C-8954-5C6BE1F60014}"/>
            </a:ext>
          </a:extLst>
        </xdr:cNvPr>
        <xdr:cNvCxnSpPr/>
      </xdr:nvCxnSpPr>
      <xdr:spPr>
        <a:xfrm flipV="1">
          <a:off x="9639300" y="10765672"/>
          <a:ext cx="838200" cy="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98106</xdr:rowOff>
    </xdr:from>
    <xdr:to>
      <xdr:col>46</xdr:col>
      <xdr:colOff>38100</xdr:colOff>
      <xdr:row>63</xdr:row>
      <xdr:rowOff>28256</xdr:rowOff>
    </xdr:to>
    <xdr:sp macro="" textlink="">
      <xdr:nvSpPr>
        <xdr:cNvPr id="250" name="楕円 249">
          <a:extLst>
            <a:ext uri="{FF2B5EF4-FFF2-40B4-BE49-F238E27FC236}">
              <a16:creationId xmlns:a16="http://schemas.microsoft.com/office/drawing/2014/main" id="{3DAE7E58-635A-429A-98F7-DF115C3EBAD3}"/>
            </a:ext>
          </a:extLst>
        </xdr:cNvPr>
        <xdr:cNvSpPr/>
      </xdr:nvSpPr>
      <xdr:spPr>
        <a:xfrm>
          <a:off x="8699500" y="107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143154</xdr:rowOff>
    </xdr:from>
    <xdr:to>
      <xdr:col>50</xdr:col>
      <xdr:colOff>114300</xdr:colOff>
      <xdr:row>62</xdr:row>
      <xdr:rowOff>148906</xdr:rowOff>
    </xdr:to>
    <xdr:cxnSp macro="">
      <xdr:nvCxnSpPr>
        <xdr:cNvPr id="251" name="直線コネクタ 250">
          <a:extLst>
            <a:ext uri="{FF2B5EF4-FFF2-40B4-BE49-F238E27FC236}">
              <a16:creationId xmlns:a16="http://schemas.microsoft.com/office/drawing/2014/main" id="{560FABF2-9825-4FA4-8452-DE79D42ADDDA}"/>
            </a:ext>
          </a:extLst>
        </xdr:cNvPr>
        <xdr:cNvCxnSpPr/>
      </xdr:nvCxnSpPr>
      <xdr:spPr>
        <a:xfrm flipV="1">
          <a:off x="8750300" y="10773054"/>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101902</xdr:rowOff>
    </xdr:from>
    <xdr:to>
      <xdr:col>41</xdr:col>
      <xdr:colOff>101600</xdr:colOff>
      <xdr:row>63</xdr:row>
      <xdr:rowOff>32052</xdr:rowOff>
    </xdr:to>
    <xdr:sp macro="" textlink="">
      <xdr:nvSpPr>
        <xdr:cNvPr id="252" name="楕円 251">
          <a:extLst>
            <a:ext uri="{FF2B5EF4-FFF2-40B4-BE49-F238E27FC236}">
              <a16:creationId xmlns:a16="http://schemas.microsoft.com/office/drawing/2014/main" id="{57DB09D2-1C7D-4B62-AFD3-B61952D493F3}"/>
            </a:ext>
          </a:extLst>
        </xdr:cNvPr>
        <xdr:cNvSpPr/>
      </xdr:nvSpPr>
      <xdr:spPr>
        <a:xfrm>
          <a:off x="7810500" y="107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148906</xdr:rowOff>
    </xdr:from>
    <xdr:to>
      <xdr:col>45</xdr:col>
      <xdr:colOff>177800</xdr:colOff>
      <xdr:row>62</xdr:row>
      <xdr:rowOff>152702</xdr:rowOff>
    </xdr:to>
    <xdr:cxnSp macro="">
      <xdr:nvCxnSpPr>
        <xdr:cNvPr id="253" name="直線コネクタ 252">
          <a:extLst>
            <a:ext uri="{FF2B5EF4-FFF2-40B4-BE49-F238E27FC236}">
              <a16:creationId xmlns:a16="http://schemas.microsoft.com/office/drawing/2014/main" id="{59CC37DA-2F19-45A3-97FB-C010ED604186}"/>
            </a:ext>
          </a:extLst>
        </xdr:cNvPr>
        <xdr:cNvCxnSpPr/>
      </xdr:nvCxnSpPr>
      <xdr:spPr>
        <a:xfrm flipV="1">
          <a:off x="7861300" y="10778806"/>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105781</xdr:rowOff>
    </xdr:from>
    <xdr:to>
      <xdr:col>36</xdr:col>
      <xdr:colOff>165100</xdr:colOff>
      <xdr:row>63</xdr:row>
      <xdr:rowOff>35931</xdr:rowOff>
    </xdr:to>
    <xdr:sp macro="" textlink="">
      <xdr:nvSpPr>
        <xdr:cNvPr id="254" name="楕円 253">
          <a:extLst>
            <a:ext uri="{FF2B5EF4-FFF2-40B4-BE49-F238E27FC236}">
              <a16:creationId xmlns:a16="http://schemas.microsoft.com/office/drawing/2014/main" id="{642C23B5-97E0-4ACC-864F-C56E9FEDD652}"/>
            </a:ext>
          </a:extLst>
        </xdr:cNvPr>
        <xdr:cNvSpPr/>
      </xdr:nvSpPr>
      <xdr:spPr>
        <a:xfrm>
          <a:off x="6921500" y="107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152702</xdr:rowOff>
    </xdr:from>
    <xdr:to>
      <xdr:col>41</xdr:col>
      <xdr:colOff>50800</xdr:colOff>
      <xdr:row>62</xdr:row>
      <xdr:rowOff>156581</xdr:rowOff>
    </xdr:to>
    <xdr:cxnSp macro="">
      <xdr:nvCxnSpPr>
        <xdr:cNvPr id="255" name="直線コネクタ 254">
          <a:extLst>
            <a:ext uri="{FF2B5EF4-FFF2-40B4-BE49-F238E27FC236}">
              <a16:creationId xmlns:a16="http://schemas.microsoft.com/office/drawing/2014/main" id="{8561F5E8-5006-42F5-8BC8-F18CB8899672}"/>
            </a:ext>
          </a:extLst>
        </xdr:cNvPr>
        <xdr:cNvCxnSpPr/>
      </xdr:nvCxnSpPr>
      <xdr:spPr>
        <a:xfrm flipV="1">
          <a:off x="6972300" y="10782602"/>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A860B55-BC30-47D7-9ADC-4B304EDEC52C}"/>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58C3090-326E-4B35-AA9E-C2CD2554EF09}"/>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9193143-F93A-42A6-B1A3-724FEF0B12C1}"/>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7E8EC5C-FA02-45DA-8021-0DE85FDA6122}"/>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13631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0CCB18E-94D4-4223-BDE2-0505BA91EFF1}"/>
            </a:ext>
          </a:extLst>
        </xdr:cNvPr>
        <xdr:cNvSpPr txBox="1"/>
      </xdr:nvSpPr>
      <xdr:spPr>
        <a:xfrm>
          <a:off x="9327095" y="1081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19383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AA00CEE-546E-4120-AC55-BE2BD97FE12A}"/>
            </a:ext>
          </a:extLst>
        </xdr:cNvPr>
        <xdr:cNvSpPr txBox="1"/>
      </xdr:nvSpPr>
      <xdr:spPr>
        <a:xfrm>
          <a:off x="8450795" y="1082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23179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F1CB045-B2DC-4210-9F39-1FE53A554342}"/>
            </a:ext>
          </a:extLst>
        </xdr:cNvPr>
        <xdr:cNvSpPr txBox="1"/>
      </xdr:nvSpPr>
      <xdr:spPr>
        <a:xfrm>
          <a:off x="7561795" y="108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27058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37B01EC-F9C1-4A89-86AC-9B216DCF8C71}"/>
            </a:ext>
          </a:extLst>
        </xdr:cNvPr>
        <xdr:cNvSpPr txBox="1"/>
      </xdr:nvSpPr>
      <xdr:spPr>
        <a:xfrm>
          <a:off x="6672795" y="1082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A6DF062-F9FA-4763-AA17-E0BD7069E9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ACFE001-79AE-4DE7-BDA3-10EA1797A5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7610535-CC15-48E2-A7BF-C5F169ED03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E81CF3F-8A65-4661-96D6-F7A11F84A4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400CBDB-9700-4A5F-B6DF-A407AEF194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ACBA684-012A-4E0A-9647-D566D68978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FDFD308-12F9-4CBD-B5C0-AA1441C5A7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3A18E66-344C-40CB-88DA-86923163390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BCF361B-0B95-43B2-9CB0-EDFFB85E21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AD581F6-6957-4004-8B9E-38CB5D8173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DBEA53B-9754-4C5D-B7AB-75C8CD29FB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EBABB1D-F0A5-4B6A-A8CA-0F20B95B84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24929190-EF00-4F76-AC60-A8C2AFDA84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DF4C0529-A2CC-4E01-82C0-8C1F6BC025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B66B1A4-C4D4-46CB-B11D-CBAE523868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96030DE-D861-4B5C-9650-224D4046493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62631B0-76B2-4DB1-9D4B-BA6BB28819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0B8DEB3-CD95-436E-B14E-B5BB4C42A0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9E70285-9970-4D5D-8FBB-CFC0188403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65E8712-272F-41B5-9FD2-58C263384E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1526D86-18F6-423C-950B-1D9A1988E4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7E81C5B-304A-4339-B62A-3A5C25B279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9B244D6-9FEA-457C-85EC-09C10949BD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9DF1A40-7A1D-4D97-A951-C2D6163AD5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ACBC5E61-F1B6-4FF4-B10B-49758D7E6A1A}"/>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359394C-FEEF-404D-919B-CB61FAA4E5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CBA71BA9-0162-4678-AA78-3FC3206A4CE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1E160BC-CE5A-447E-A7C9-D1983DF6522A}"/>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F84C152F-DCBC-4B52-93D6-072F90AB4F12}"/>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A69C394-BDAA-453F-B028-5E20DCEA193F}"/>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2A2F9F55-4030-4494-BA75-D94CD0B91C18}"/>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AD0D13B8-D31D-4143-B165-334D4734EB25}"/>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908281F1-3FA7-475E-B7A6-0A8BDFC3BCAC}"/>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1FA9BF3-3481-4DA5-B800-0324C88A5107}"/>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90F88313-F1F6-4467-9E81-66EC2D28A1F9}"/>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D07AB79-835A-4E26-9B40-CAF86744C9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DA79A6-21E6-407F-AC7A-422A1EF286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2D1C01-8C45-4AFE-A1D6-551C7471F4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2A5EA99-1D75-4589-8C59-359B6E443C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FBF1222-CC22-453A-AF36-25D4E0DA10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59689</xdr:rowOff>
    </xdr:from>
    <xdr:to>
      <xdr:col>24</xdr:col>
      <xdr:colOff>114300</xdr:colOff>
      <xdr:row>86</xdr:row>
      <xdr:rowOff>161289</xdr:rowOff>
    </xdr:to>
    <xdr:sp macro="" textlink="">
      <xdr:nvSpPr>
        <xdr:cNvPr id="304" name="楕円 303">
          <a:extLst>
            <a:ext uri="{FF2B5EF4-FFF2-40B4-BE49-F238E27FC236}">
              <a16:creationId xmlns:a16="http://schemas.microsoft.com/office/drawing/2014/main" id="{FEEC8A57-B80C-43F0-8F97-07EBD824918C}"/>
            </a:ext>
          </a:extLst>
        </xdr:cNvPr>
        <xdr:cNvSpPr/>
      </xdr:nvSpPr>
      <xdr:spPr>
        <a:xfrm>
          <a:off x="4584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146066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015EEA3-96EB-4B93-9356-1B75C158B841}"/>
            </a:ext>
          </a:extLst>
        </xdr:cNvPr>
        <xdr:cNvSpPr txBox="1"/>
      </xdr:nvSpPr>
      <xdr:spPr>
        <a:xfrm>
          <a:off x="4673600" y="1471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306" name="楕円 305">
          <a:extLst>
            <a:ext uri="{FF2B5EF4-FFF2-40B4-BE49-F238E27FC236}">
              <a16:creationId xmlns:a16="http://schemas.microsoft.com/office/drawing/2014/main" id="{7FE17437-3C65-4BAC-BCA7-7ECD7ABDE8B8}"/>
            </a:ext>
          </a:extLst>
        </xdr:cNvPr>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110489</xdr:rowOff>
    </xdr:to>
    <xdr:cxnSp macro="">
      <xdr:nvCxnSpPr>
        <xdr:cNvPr id="307" name="直線コネクタ 306">
          <a:extLst>
            <a:ext uri="{FF2B5EF4-FFF2-40B4-BE49-F238E27FC236}">
              <a16:creationId xmlns:a16="http://schemas.microsoft.com/office/drawing/2014/main" id="{4688CFFA-32BF-40AF-9BF9-F2DB10AA77BA}"/>
            </a:ext>
          </a:extLst>
        </xdr:cNvPr>
        <xdr:cNvCxnSpPr/>
      </xdr:nvCxnSpPr>
      <xdr:spPr>
        <a:xfrm>
          <a:off x="3797300" y="14851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46355</xdr:rowOff>
    </xdr:from>
    <xdr:to>
      <xdr:col>15</xdr:col>
      <xdr:colOff>101600</xdr:colOff>
      <xdr:row>86</xdr:row>
      <xdr:rowOff>147955</xdr:rowOff>
    </xdr:to>
    <xdr:sp macro="" textlink="">
      <xdr:nvSpPr>
        <xdr:cNvPr id="308" name="楕円 307">
          <a:extLst>
            <a:ext uri="{FF2B5EF4-FFF2-40B4-BE49-F238E27FC236}">
              <a16:creationId xmlns:a16="http://schemas.microsoft.com/office/drawing/2014/main" id="{15A695C5-CBED-46CA-A3DC-A9A5CB051A98}"/>
            </a:ext>
          </a:extLst>
        </xdr:cNvPr>
        <xdr:cNvSpPr/>
      </xdr:nvSpPr>
      <xdr:spPr>
        <a:xfrm>
          <a:off x="2857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97155</xdr:rowOff>
    </xdr:from>
    <xdr:to>
      <xdr:col>19</xdr:col>
      <xdr:colOff>177800</xdr:colOff>
      <xdr:row>86</xdr:row>
      <xdr:rowOff>106680</xdr:rowOff>
    </xdr:to>
    <xdr:cxnSp macro="">
      <xdr:nvCxnSpPr>
        <xdr:cNvPr id="309" name="直線コネクタ 308">
          <a:extLst>
            <a:ext uri="{FF2B5EF4-FFF2-40B4-BE49-F238E27FC236}">
              <a16:creationId xmlns:a16="http://schemas.microsoft.com/office/drawing/2014/main" id="{0A9F7220-82E2-42D4-B0F3-84FB6AAD69BE}"/>
            </a:ext>
          </a:extLst>
        </xdr:cNvPr>
        <xdr:cNvCxnSpPr/>
      </xdr:nvCxnSpPr>
      <xdr:spPr>
        <a:xfrm>
          <a:off x="2908300" y="14841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34925</xdr:rowOff>
    </xdr:from>
    <xdr:to>
      <xdr:col>10</xdr:col>
      <xdr:colOff>165100</xdr:colOff>
      <xdr:row>86</xdr:row>
      <xdr:rowOff>136525</xdr:rowOff>
    </xdr:to>
    <xdr:sp macro="" textlink="">
      <xdr:nvSpPr>
        <xdr:cNvPr id="310" name="楕円 309">
          <a:extLst>
            <a:ext uri="{FF2B5EF4-FFF2-40B4-BE49-F238E27FC236}">
              <a16:creationId xmlns:a16="http://schemas.microsoft.com/office/drawing/2014/main" id="{A61EF67E-8E5D-4940-8C2B-62428FCFB5C5}"/>
            </a:ext>
          </a:extLst>
        </xdr:cNvPr>
        <xdr:cNvSpPr/>
      </xdr:nvSpPr>
      <xdr:spPr>
        <a:xfrm>
          <a:off x="1968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85725</xdr:rowOff>
    </xdr:from>
    <xdr:to>
      <xdr:col>15</xdr:col>
      <xdr:colOff>50800</xdr:colOff>
      <xdr:row>86</xdr:row>
      <xdr:rowOff>97155</xdr:rowOff>
    </xdr:to>
    <xdr:cxnSp macro="">
      <xdr:nvCxnSpPr>
        <xdr:cNvPr id="311" name="直線コネクタ 310">
          <a:extLst>
            <a:ext uri="{FF2B5EF4-FFF2-40B4-BE49-F238E27FC236}">
              <a16:creationId xmlns:a16="http://schemas.microsoft.com/office/drawing/2014/main" id="{E2CA44F3-5BED-475F-A79F-ED74CF5D857E}"/>
            </a:ext>
          </a:extLst>
        </xdr:cNvPr>
        <xdr:cNvCxnSpPr/>
      </xdr:nvCxnSpPr>
      <xdr:spPr>
        <a:xfrm>
          <a:off x="2019300" y="14830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40639</xdr:rowOff>
    </xdr:from>
    <xdr:to>
      <xdr:col>6</xdr:col>
      <xdr:colOff>38100</xdr:colOff>
      <xdr:row>86</xdr:row>
      <xdr:rowOff>142239</xdr:rowOff>
    </xdr:to>
    <xdr:sp macro="" textlink="">
      <xdr:nvSpPr>
        <xdr:cNvPr id="312" name="楕円 311">
          <a:extLst>
            <a:ext uri="{FF2B5EF4-FFF2-40B4-BE49-F238E27FC236}">
              <a16:creationId xmlns:a16="http://schemas.microsoft.com/office/drawing/2014/main" id="{C73774CA-6427-411C-A9B4-1190597CA9DA}"/>
            </a:ext>
          </a:extLst>
        </xdr:cNvPr>
        <xdr:cNvSpPr/>
      </xdr:nvSpPr>
      <xdr:spPr>
        <a:xfrm>
          <a:off x="107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85725</xdr:rowOff>
    </xdr:from>
    <xdr:to>
      <xdr:col>10</xdr:col>
      <xdr:colOff>114300</xdr:colOff>
      <xdr:row>86</xdr:row>
      <xdr:rowOff>91439</xdr:rowOff>
    </xdr:to>
    <xdr:cxnSp macro="">
      <xdr:nvCxnSpPr>
        <xdr:cNvPr id="313" name="直線コネクタ 312">
          <a:extLst>
            <a:ext uri="{FF2B5EF4-FFF2-40B4-BE49-F238E27FC236}">
              <a16:creationId xmlns:a16="http://schemas.microsoft.com/office/drawing/2014/main" id="{91451F3E-BCF7-40E8-A328-02BFD077B0CF}"/>
            </a:ext>
          </a:extLst>
        </xdr:cNvPr>
        <xdr:cNvCxnSpPr/>
      </xdr:nvCxnSpPr>
      <xdr:spPr>
        <a:xfrm flipV="1">
          <a:off x="1130300" y="148304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93641869-7E89-4C17-AF9C-4FFF4BE6151F}"/>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4F0B17F1-686C-427D-9C03-BD94B0A3ADD1}"/>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CB5AC9BA-84D4-4CCE-8734-1650D16B9BA3}"/>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CF758230-37EB-4FCD-80E5-351BA489676D}"/>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318" name="n_1mainValue【公営住宅】&#10;有形固定資産減価償却率">
          <a:extLst>
            <a:ext uri="{FF2B5EF4-FFF2-40B4-BE49-F238E27FC236}">
              <a16:creationId xmlns:a16="http://schemas.microsoft.com/office/drawing/2014/main" id="{147DF63A-7665-4878-A4C5-B71171257101}"/>
            </a:ext>
          </a:extLst>
        </xdr:cNvPr>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139082</xdr:rowOff>
    </xdr:from>
    <xdr:ext cx="405111" cy="259045"/>
    <xdr:sp macro="" textlink="">
      <xdr:nvSpPr>
        <xdr:cNvPr id="319" name="n_2mainValue【公営住宅】&#10;有形固定資産減価償却率">
          <a:extLst>
            <a:ext uri="{FF2B5EF4-FFF2-40B4-BE49-F238E27FC236}">
              <a16:creationId xmlns:a16="http://schemas.microsoft.com/office/drawing/2014/main" id="{978859C7-D129-4FAB-8A52-99E0FCF65BDD}"/>
            </a:ext>
          </a:extLst>
        </xdr:cNvPr>
        <xdr:cNvSpPr txBox="1"/>
      </xdr:nvSpPr>
      <xdr:spPr>
        <a:xfrm>
          <a:off x="2705744"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127652</xdr:rowOff>
    </xdr:from>
    <xdr:ext cx="405111" cy="259045"/>
    <xdr:sp macro="" textlink="">
      <xdr:nvSpPr>
        <xdr:cNvPr id="320" name="n_3mainValue【公営住宅】&#10;有形固定資産減価償却率">
          <a:extLst>
            <a:ext uri="{FF2B5EF4-FFF2-40B4-BE49-F238E27FC236}">
              <a16:creationId xmlns:a16="http://schemas.microsoft.com/office/drawing/2014/main" id="{4071DC74-490A-4071-8656-EC2735473637}"/>
            </a:ext>
          </a:extLst>
        </xdr:cNvPr>
        <xdr:cNvSpPr txBox="1"/>
      </xdr:nvSpPr>
      <xdr:spPr>
        <a:xfrm>
          <a:off x="1816744"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133366</xdr:rowOff>
    </xdr:from>
    <xdr:ext cx="405111" cy="259045"/>
    <xdr:sp macro="" textlink="">
      <xdr:nvSpPr>
        <xdr:cNvPr id="321" name="n_4mainValue【公営住宅】&#10;有形固定資産減価償却率">
          <a:extLst>
            <a:ext uri="{FF2B5EF4-FFF2-40B4-BE49-F238E27FC236}">
              <a16:creationId xmlns:a16="http://schemas.microsoft.com/office/drawing/2014/main" id="{F675D57D-B5F0-4F5D-8B28-0D761965558B}"/>
            </a:ext>
          </a:extLst>
        </xdr:cNvPr>
        <xdr:cNvSpPr txBox="1"/>
      </xdr:nvSpPr>
      <xdr:spPr>
        <a:xfrm>
          <a:off x="927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4AB0E0C-B485-4519-BF1D-F5A55D518E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C10A7B7-3A61-4DA6-9EA1-82C22F8A2E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373371D-8883-431A-A370-96C682280D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CAB3BA6-7DE8-433D-8857-5775BE5B3D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EEC8D17-AAB8-41D7-9351-2914949E4F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6D48146-92D1-4AAF-BB01-8FDED5DF5F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D78DB60-6B7A-4D1E-BA9F-43B663C59C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08D86BC-90AC-4B05-9745-D23E91EBE2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89984F2-8406-4883-A4E1-2FD5299DEB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9340C34-4D19-4670-99F8-290FB4D3B8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577E9B7-EE39-48F0-8434-BDD3E10DD9A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B0BE9C48-2731-4874-91AE-CD3E850A694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895BF57A-EB49-4A29-BF58-DFDD5DA8E7D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ECAB33E-5030-4212-8F22-7F5C4576A33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6213423E-DF31-4DCF-BEB1-8006E1E99FA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F9EC8F15-62E5-4744-A952-F6616A40F9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C06A940B-1839-472D-A7CA-DC1C7ED0CB1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CFD61E13-0DD7-403E-B862-10E6CA00A6C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B23984F-FED0-4C85-92B0-899A7CB530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8F368A7-C400-4FBA-8CA5-EFE39859940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1262F3FE-9377-4E3D-811D-0C8EC1B4AC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EA1E97C4-D5B3-4380-9AAC-CA20FE2216D5}"/>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3C635F61-D572-4188-B78C-8796DC7357A5}"/>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C0A8637D-5D08-4037-AD18-027F20BE095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8FFBC89F-5370-4574-810B-E4D83205C31F}"/>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70114FB9-205C-4879-A042-29AB53A78076}"/>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8548A0D1-0777-4AD9-B592-FD566427EBBB}"/>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8D078D1A-EEDE-4055-B7E4-A3F813409EF7}"/>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F9416D53-02B7-49B6-A953-D5388FA7EDBF}"/>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3E5DC9DB-FD27-4AA2-B6A8-93765EAAAAE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FC9FBFD1-AC88-4C9E-8384-9B5A5EFE1E55}"/>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12F982BF-7D50-4717-8BDD-32B36FF1FD2B}"/>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6AF29FB-C1FA-4946-A164-AF6A4CF96D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A09002F-603D-42B3-BAF5-B6F3EF4606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2DA48E-E613-4B89-BDCC-A319D6A628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72FFB5E-04C4-4CFD-95A7-66E319DD4C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4832571-6FDD-4928-AB67-83AA5E8597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147411</xdr:rowOff>
    </xdr:from>
    <xdr:to>
      <xdr:col>55</xdr:col>
      <xdr:colOff>50800</xdr:colOff>
      <xdr:row>86</xdr:row>
      <xdr:rowOff>77561</xdr:rowOff>
    </xdr:to>
    <xdr:sp macro="" textlink="">
      <xdr:nvSpPr>
        <xdr:cNvPr id="359" name="楕円 358">
          <a:extLst>
            <a:ext uri="{FF2B5EF4-FFF2-40B4-BE49-F238E27FC236}">
              <a16:creationId xmlns:a16="http://schemas.microsoft.com/office/drawing/2014/main" id="{646D1BFA-7E5A-48B4-A6AD-219378F0DB88}"/>
            </a:ext>
          </a:extLst>
        </xdr:cNvPr>
        <xdr:cNvSpPr/>
      </xdr:nvSpPr>
      <xdr:spPr>
        <a:xfrm>
          <a:off x="10426700" y="147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E0951529-1657-41F8-8F15-469068061724}"/>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147366</xdr:rowOff>
    </xdr:from>
    <xdr:to>
      <xdr:col>50</xdr:col>
      <xdr:colOff>165100</xdr:colOff>
      <xdr:row>86</xdr:row>
      <xdr:rowOff>77516</xdr:rowOff>
    </xdr:to>
    <xdr:sp macro="" textlink="">
      <xdr:nvSpPr>
        <xdr:cNvPr id="361" name="楕円 360">
          <a:extLst>
            <a:ext uri="{FF2B5EF4-FFF2-40B4-BE49-F238E27FC236}">
              <a16:creationId xmlns:a16="http://schemas.microsoft.com/office/drawing/2014/main" id="{3F6A6BAD-8275-475D-8D8A-7BA0600D0C04}"/>
            </a:ext>
          </a:extLst>
        </xdr:cNvPr>
        <xdr:cNvSpPr/>
      </xdr:nvSpPr>
      <xdr:spPr>
        <a:xfrm>
          <a:off x="9588500" y="147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26716</xdr:rowOff>
    </xdr:from>
    <xdr:to>
      <xdr:col>55</xdr:col>
      <xdr:colOff>0</xdr:colOff>
      <xdr:row>86</xdr:row>
      <xdr:rowOff>26761</xdr:rowOff>
    </xdr:to>
    <xdr:cxnSp macro="">
      <xdr:nvCxnSpPr>
        <xdr:cNvPr id="362" name="直線コネクタ 361">
          <a:extLst>
            <a:ext uri="{FF2B5EF4-FFF2-40B4-BE49-F238E27FC236}">
              <a16:creationId xmlns:a16="http://schemas.microsoft.com/office/drawing/2014/main" id="{008B6AD3-2367-4C0B-A34D-147076413312}"/>
            </a:ext>
          </a:extLst>
        </xdr:cNvPr>
        <xdr:cNvCxnSpPr/>
      </xdr:nvCxnSpPr>
      <xdr:spPr>
        <a:xfrm>
          <a:off x="9639300" y="1477141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146543</xdr:rowOff>
    </xdr:from>
    <xdr:to>
      <xdr:col>46</xdr:col>
      <xdr:colOff>38100</xdr:colOff>
      <xdr:row>86</xdr:row>
      <xdr:rowOff>76693</xdr:rowOff>
    </xdr:to>
    <xdr:sp macro="" textlink="">
      <xdr:nvSpPr>
        <xdr:cNvPr id="363" name="楕円 362">
          <a:extLst>
            <a:ext uri="{FF2B5EF4-FFF2-40B4-BE49-F238E27FC236}">
              <a16:creationId xmlns:a16="http://schemas.microsoft.com/office/drawing/2014/main" id="{599E99B7-9185-44C1-905A-6BDB49B5CF96}"/>
            </a:ext>
          </a:extLst>
        </xdr:cNvPr>
        <xdr:cNvSpPr/>
      </xdr:nvSpPr>
      <xdr:spPr>
        <a:xfrm>
          <a:off x="8699500" y="147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25893</xdr:rowOff>
    </xdr:from>
    <xdr:to>
      <xdr:col>50</xdr:col>
      <xdr:colOff>114300</xdr:colOff>
      <xdr:row>86</xdr:row>
      <xdr:rowOff>26716</xdr:rowOff>
    </xdr:to>
    <xdr:cxnSp macro="">
      <xdr:nvCxnSpPr>
        <xdr:cNvPr id="364" name="直線コネクタ 363">
          <a:extLst>
            <a:ext uri="{FF2B5EF4-FFF2-40B4-BE49-F238E27FC236}">
              <a16:creationId xmlns:a16="http://schemas.microsoft.com/office/drawing/2014/main" id="{2A5966E6-45D0-47B7-AE27-5A24823A700C}"/>
            </a:ext>
          </a:extLst>
        </xdr:cNvPr>
        <xdr:cNvCxnSpPr/>
      </xdr:nvCxnSpPr>
      <xdr:spPr>
        <a:xfrm>
          <a:off x="8750300" y="147705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147275</xdr:rowOff>
    </xdr:from>
    <xdr:to>
      <xdr:col>41</xdr:col>
      <xdr:colOff>101600</xdr:colOff>
      <xdr:row>86</xdr:row>
      <xdr:rowOff>77425</xdr:rowOff>
    </xdr:to>
    <xdr:sp macro="" textlink="">
      <xdr:nvSpPr>
        <xdr:cNvPr id="365" name="楕円 364">
          <a:extLst>
            <a:ext uri="{FF2B5EF4-FFF2-40B4-BE49-F238E27FC236}">
              <a16:creationId xmlns:a16="http://schemas.microsoft.com/office/drawing/2014/main" id="{F3688F2F-F938-41BB-9D05-E29BE5F6393D}"/>
            </a:ext>
          </a:extLst>
        </xdr:cNvPr>
        <xdr:cNvSpPr/>
      </xdr:nvSpPr>
      <xdr:spPr>
        <a:xfrm>
          <a:off x="7810500" y="14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25893</xdr:rowOff>
    </xdr:from>
    <xdr:to>
      <xdr:col>45</xdr:col>
      <xdr:colOff>177800</xdr:colOff>
      <xdr:row>86</xdr:row>
      <xdr:rowOff>26625</xdr:rowOff>
    </xdr:to>
    <xdr:cxnSp macro="">
      <xdr:nvCxnSpPr>
        <xdr:cNvPr id="366" name="直線コネクタ 365">
          <a:extLst>
            <a:ext uri="{FF2B5EF4-FFF2-40B4-BE49-F238E27FC236}">
              <a16:creationId xmlns:a16="http://schemas.microsoft.com/office/drawing/2014/main" id="{0AE9718D-0978-41ED-8FD1-76287D2121F3}"/>
            </a:ext>
          </a:extLst>
        </xdr:cNvPr>
        <xdr:cNvCxnSpPr/>
      </xdr:nvCxnSpPr>
      <xdr:spPr>
        <a:xfrm flipV="1">
          <a:off x="7861300" y="1477059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147137</xdr:rowOff>
    </xdr:from>
    <xdr:to>
      <xdr:col>36</xdr:col>
      <xdr:colOff>165100</xdr:colOff>
      <xdr:row>86</xdr:row>
      <xdr:rowOff>77287</xdr:rowOff>
    </xdr:to>
    <xdr:sp macro="" textlink="">
      <xdr:nvSpPr>
        <xdr:cNvPr id="367" name="楕円 366">
          <a:extLst>
            <a:ext uri="{FF2B5EF4-FFF2-40B4-BE49-F238E27FC236}">
              <a16:creationId xmlns:a16="http://schemas.microsoft.com/office/drawing/2014/main" id="{14C7C7CF-3D28-437A-BCFA-F93FA797FE70}"/>
            </a:ext>
          </a:extLst>
        </xdr:cNvPr>
        <xdr:cNvSpPr/>
      </xdr:nvSpPr>
      <xdr:spPr>
        <a:xfrm>
          <a:off x="6921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26487</xdr:rowOff>
    </xdr:from>
    <xdr:to>
      <xdr:col>41</xdr:col>
      <xdr:colOff>50800</xdr:colOff>
      <xdr:row>86</xdr:row>
      <xdr:rowOff>26625</xdr:rowOff>
    </xdr:to>
    <xdr:cxnSp macro="">
      <xdr:nvCxnSpPr>
        <xdr:cNvPr id="368" name="直線コネクタ 367">
          <a:extLst>
            <a:ext uri="{FF2B5EF4-FFF2-40B4-BE49-F238E27FC236}">
              <a16:creationId xmlns:a16="http://schemas.microsoft.com/office/drawing/2014/main" id="{ADF1FBF1-4B09-4CBA-9FF1-F8194EFB27F0}"/>
            </a:ext>
          </a:extLst>
        </xdr:cNvPr>
        <xdr:cNvCxnSpPr/>
      </xdr:nvCxnSpPr>
      <xdr:spPr>
        <a:xfrm>
          <a:off x="6972300" y="1477118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A043C28-FF0D-4655-AAA3-1229CF549F1A}"/>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36201111-B7AE-454D-B6AC-73789B9E1171}"/>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C1EDB61B-728A-4D80-B4B0-8B2349375B15}"/>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7B02CD66-B4C7-4DBD-A3D0-B841D3153A35}"/>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68643</xdr:rowOff>
    </xdr:from>
    <xdr:ext cx="469744" cy="259045"/>
    <xdr:sp macro="" textlink="">
      <xdr:nvSpPr>
        <xdr:cNvPr id="373" name="n_1mainValue【公営住宅】&#10;一人当たり面積">
          <a:extLst>
            <a:ext uri="{FF2B5EF4-FFF2-40B4-BE49-F238E27FC236}">
              <a16:creationId xmlns:a16="http://schemas.microsoft.com/office/drawing/2014/main" id="{4AFCC0FA-14E0-4D58-A669-AC3C016E7A6E}"/>
            </a:ext>
          </a:extLst>
        </xdr:cNvPr>
        <xdr:cNvSpPr txBox="1"/>
      </xdr:nvSpPr>
      <xdr:spPr>
        <a:xfrm>
          <a:off x="9391727" y="1481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67820</xdr:rowOff>
    </xdr:from>
    <xdr:ext cx="469744" cy="259045"/>
    <xdr:sp macro="" textlink="">
      <xdr:nvSpPr>
        <xdr:cNvPr id="374" name="n_2mainValue【公営住宅】&#10;一人当たり面積">
          <a:extLst>
            <a:ext uri="{FF2B5EF4-FFF2-40B4-BE49-F238E27FC236}">
              <a16:creationId xmlns:a16="http://schemas.microsoft.com/office/drawing/2014/main" id="{28E6F6DB-FB85-4EED-A00E-793DB9D06D0C}"/>
            </a:ext>
          </a:extLst>
        </xdr:cNvPr>
        <xdr:cNvSpPr txBox="1"/>
      </xdr:nvSpPr>
      <xdr:spPr>
        <a:xfrm>
          <a:off x="8515427" y="148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68552</xdr:rowOff>
    </xdr:from>
    <xdr:ext cx="469744" cy="259045"/>
    <xdr:sp macro="" textlink="">
      <xdr:nvSpPr>
        <xdr:cNvPr id="375" name="n_3mainValue【公営住宅】&#10;一人当たり面積">
          <a:extLst>
            <a:ext uri="{FF2B5EF4-FFF2-40B4-BE49-F238E27FC236}">
              <a16:creationId xmlns:a16="http://schemas.microsoft.com/office/drawing/2014/main" id="{04276030-ABC6-44AB-B463-BD38E3E094BE}"/>
            </a:ext>
          </a:extLst>
        </xdr:cNvPr>
        <xdr:cNvSpPr txBox="1"/>
      </xdr:nvSpPr>
      <xdr:spPr>
        <a:xfrm>
          <a:off x="7626427" y="1481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68414</xdr:rowOff>
    </xdr:from>
    <xdr:ext cx="469744" cy="259045"/>
    <xdr:sp macro="" textlink="">
      <xdr:nvSpPr>
        <xdr:cNvPr id="376" name="n_4mainValue【公営住宅】&#10;一人当たり面積">
          <a:extLst>
            <a:ext uri="{FF2B5EF4-FFF2-40B4-BE49-F238E27FC236}">
              <a16:creationId xmlns:a16="http://schemas.microsoft.com/office/drawing/2014/main" id="{27A7BF08-13B1-491F-B71B-AAE2A6BDCA12}"/>
            </a:ext>
          </a:extLst>
        </xdr:cNvPr>
        <xdr:cNvSpPr txBox="1"/>
      </xdr:nvSpPr>
      <xdr:spPr>
        <a:xfrm>
          <a:off x="6737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98D25570-3F59-47F3-8F21-A45E4B64A5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8DCEE43-C9ED-4FB4-BB19-85E1EB6D79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4E3A376-B44B-44A0-B6F2-30DFBA0558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9E9672E-4AE6-402F-85AD-C2612F9131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0651953-3635-4F49-A64C-3A4C120528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1B7448D-539E-4497-B18A-C8D5BA1280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3D32336-CB29-486E-9686-EE7E729767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F95A7A8-BD6C-4D46-971B-A8405EB8446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C84F288-DEC6-43AF-A3CF-26D5F3B2A7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9A77784-FC20-494B-9D33-6088EE23BA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168C935-6349-4474-BCBD-1412D754005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80306F35-7141-4F10-86AD-A980930ABF2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5F5B7330-900F-4C74-8BB6-6D9B5A680A6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EC92F01-6D42-4C0E-8060-5352314ADD8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F6259B9-B932-4045-8009-81A094B83CE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2E06D30E-22D8-410B-9552-FFA1D0E8EE5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48FE6834-B668-4DC9-A60A-2C4A60294BB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F411AF3D-6702-47BE-B30F-1533C40CCB1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CFCFE3EB-F6A7-433A-BFF2-841BF704C8B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7FA5E262-77D3-40B3-8C50-A1A2F842CEA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D2BEE0A-C3F6-49B6-897C-B8AD4CC0671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1959D7FC-6A56-4702-B25D-FA536C80C9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A1306E90-C38D-4852-8571-89ABE7EC94E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96BF7269-C638-4041-B349-06F3112230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F04837B0-9BF0-4066-AEA1-5B60D7B2D8C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B102046A-C205-4FC7-AEC5-B704DAC39B64}"/>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B7A4DCC8-8DC8-43BB-A8AC-B8E0737721D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6E1A689F-F6E9-42F2-977B-EB2C351F296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93D9C970-258C-4397-8846-9B4966C39AF3}"/>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8B8172A2-4790-482C-BFEB-24EA93929C03}"/>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BE02DE01-C01A-46D0-B3E3-9CDC70468546}"/>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F88140FA-F407-46A6-AD0E-2F3AFDCF916A}"/>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D1D3F40F-ED95-4F37-B150-CF21A960760E}"/>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10BDEDB7-6237-4383-9A2E-4D09052FA763}"/>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F638F2C6-A419-41E9-B646-1CCFB33160C7}"/>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6DAC81AB-5FCB-4FB4-BBFA-68B422FAEBEF}"/>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5C86508-E253-44AE-9A24-65702A832EF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89324C3-5AA6-4D9D-83BB-E5A9CC2690B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FE00BC8-ECD3-40A0-8B52-27634188DE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54D25DD-0FB0-441E-B3CE-C7999A3F3A5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B07058F-5E00-48F6-8031-03E91C6EB9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418" name="楕円 417">
          <a:extLst>
            <a:ext uri="{FF2B5EF4-FFF2-40B4-BE49-F238E27FC236}">
              <a16:creationId xmlns:a16="http://schemas.microsoft.com/office/drawing/2014/main" id="{C5D01976-0728-4D73-BD59-9C6D13604323}"/>
            </a:ext>
          </a:extLst>
        </xdr:cNvPr>
        <xdr:cNvSpPr/>
      </xdr:nvSpPr>
      <xdr:spPr>
        <a:xfrm>
          <a:off x="4584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69D44C50-97D4-4821-9879-6056F627C49E}"/>
            </a:ext>
          </a:extLst>
        </xdr:cNvPr>
        <xdr:cNvSpPr txBox="1"/>
      </xdr:nvSpPr>
      <xdr:spPr>
        <a:xfrm>
          <a:off x="4673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20" name="楕円 419">
          <a:extLst>
            <a:ext uri="{FF2B5EF4-FFF2-40B4-BE49-F238E27FC236}">
              <a16:creationId xmlns:a16="http://schemas.microsoft.com/office/drawing/2014/main" id="{2C6BC4DF-8E57-41EF-8F88-4F544045D4F3}"/>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28848</xdr:rowOff>
    </xdr:to>
    <xdr:cxnSp macro="">
      <xdr:nvCxnSpPr>
        <xdr:cNvPr id="421" name="直線コネクタ 420">
          <a:extLst>
            <a:ext uri="{FF2B5EF4-FFF2-40B4-BE49-F238E27FC236}">
              <a16:creationId xmlns:a16="http://schemas.microsoft.com/office/drawing/2014/main" id="{CEFAF68C-89BE-4E7A-9405-805FB6AA5D36}"/>
            </a:ext>
          </a:extLst>
        </xdr:cNvPr>
        <xdr:cNvCxnSpPr/>
      </xdr:nvCxnSpPr>
      <xdr:spPr>
        <a:xfrm>
          <a:off x="3797300" y="178220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422" name="楕円 421">
          <a:extLst>
            <a:ext uri="{FF2B5EF4-FFF2-40B4-BE49-F238E27FC236}">
              <a16:creationId xmlns:a16="http://schemas.microsoft.com/office/drawing/2014/main" id="{77D92099-BC2C-4C6C-96C6-B32BD24C720E}"/>
            </a:ext>
          </a:extLst>
        </xdr:cNvPr>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162742</xdr:rowOff>
    </xdr:to>
    <xdr:cxnSp macro="">
      <xdr:nvCxnSpPr>
        <xdr:cNvPr id="423" name="直線コネクタ 422">
          <a:extLst>
            <a:ext uri="{FF2B5EF4-FFF2-40B4-BE49-F238E27FC236}">
              <a16:creationId xmlns:a16="http://schemas.microsoft.com/office/drawing/2014/main" id="{1DD4AB89-27D1-43AE-9DBA-E8CFA5032BC4}"/>
            </a:ext>
          </a:extLst>
        </xdr:cNvPr>
        <xdr:cNvCxnSpPr/>
      </xdr:nvCxnSpPr>
      <xdr:spPr>
        <a:xfrm>
          <a:off x="2908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40095</xdr:rowOff>
    </xdr:from>
    <xdr:to>
      <xdr:col>10</xdr:col>
      <xdr:colOff>165100</xdr:colOff>
      <xdr:row>103</xdr:row>
      <xdr:rowOff>141695</xdr:rowOff>
    </xdr:to>
    <xdr:sp macro="" textlink="">
      <xdr:nvSpPr>
        <xdr:cNvPr id="424" name="楕円 423">
          <a:extLst>
            <a:ext uri="{FF2B5EF4-FFF2-40B4-BE49-F238E27FC236}">
              <a16:creationId xmlns:a16="http://schemas.microsoft.com/office/drawing/2014/main" id="{1FC23E3E-B984-48AE-B802-E38384CCE1AB}"/>
            </a:ext>
          </a:extLst>
        </xdr:cNvPr>
        <xdr:cNvSpPr/>
      </xdr:nvSpPr>
      <xdr:spPr>
        <a:xfrm>
          <a:off x="1968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126819</xdr:rowOff>
    </xdr:to>
    <xdr:cxnSp macro="">
      <xdr:nvCxnSpPr>
        <xdr:cNvPr id="425" name="直線コネクタ 424">
          <a:extLst>
            <a:ext uri="{FF2B5EF4-FFF2-40B4-BE49-F238E27FC236}">
              <a16:creationId xmlns:a16="http://schemas.microsoft.com/office/drawing/2014/main" id="{D7C1F78E-4689-443E-9554-06B4153AB891}"/>
            </a:ext>
          </a:extLst>
        </xdr:cNvPr>
        <xdr:cNvCxnSpPr/>
      </xdr:nvCxnSpPr>
      <xdr:spPr>
        <a:xfrm>
          <a:off x="2019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2539</xdr:rowOff>
    </xdr:from>
    <xdr:to>
      <xdr:col>6</xdr:col>
      <xdr:colOff>38100</xdr:colOff>
      <xdr:row>103</xdr:row>
      <xdr:rowOff>104139</xdr:rowOff>
    </xdr:to>
    <xdr:sp macro="" textlink="">
      <xdr:nvSpPr>
        <xdr:cNvPr id="426" name="楕円 425">
          <a:extLst>
            <a:ext uri="{FF2B5EF4-FFF2-40B4-BE49-F238E27FC236}">
              <a16:creationId xmlns:a16="http://schemas.microsoft.com/office/drawing/2014/main" id="{193B0CCC-45AC-4670-B184-F2803AFE26B9}"/>
            </a:ext>
          </a:extLst>
        </xdr:cNvPr>
        <xdr:cNvSpPr/>
      </xdr:nvSpPr>
      <xdr:spPr>
        <a:xfrm>
          <a:off x="1079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53339</xdr:rowOff>
    </xdr:from>
    <xdr:to>
      <xdr:col>10</xdr:col>
      <xdr:colOff>114300</xdr:colOff>
      <xdr:row>103</xdr:row>
      <xdr:rowOff>90895</xdr:rowOff>
    </xdr:to>
    <xdr:cxnSp macro="">
      <xdr:nvCxnSpPr>
        <xdr:cNvPr id="427" name="直線コネクタ 426">
          <a:extLst>
            <a:ext uri="{FF2B5EF4-FFF2-40B4-BE49-F238E27FC236}">
              <a16:creationId xmlns:a16="http://schemas.microsoft.com/office/drawing/2014/main" id="{F9380B94-45C9-4B1A-9F09-94CDC555077C}"/>
            </a:ext>
          </a:extLst>
        </xdr:cNvPr>
        <xdr:cNvCxnSpPr/>
      </xdr:nvCxnSpPr>
      <xdr:spPr>
        <a:xfrm>
          <a:off x="1130300" y="177126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9B089F68-1ED5-4E80-9306-2E9335E9AB1D}"/>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07ADB4C5-1DAF-4C59-8389-3B0820A964C0}"/>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BD7A2C7E-3D04-4527-BF7B-A10507E5F2A5}"/>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6A3463B2-EC47-4B14-9750-D9F9135802CF}"/>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32" name="n_1mainValue【港湾・漁港】&#10;有形固定資産減価償却率">
          <a:extLst>
            <a:ext uri="{FF2B5EF4-FFF2-40B4-BE49-F238E27FC236}">
              <a16:creationId xmlns:a16="http://schemas.microsoft.com/office/drawing/2014/main" id="{5B7829B0-0BD9-4C76-8DEE-D06EAFD66EB5}"/>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433" name="n_2mainValue【港湾・漁港】&#10;有形固定資産減価償却率">
          <a:extLst>
            <a:ext uri="{FF2B5EF4-FFF2-40B4-BE49-F238E27FC236}">
              <a16:creationId xmlns:a16="http://schemas.microsoft.com/office/drawing/2014/main" id="{104888A8-1150-4F9E-BD8D-1228D63E4FEE}"/>
            </a:ext>
          </a:extLst>
        </xdr:cNvPr>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158222</xdr:rowOff>
    </xdr:from>
    <xdr:ext cx="405111" cy="259045"/>
    <xdr:sp macro="" textlink="">
      <xdr:nvSpPr>
        <xdr:cNvPr id="434" name="n_3mainValue【港湾・漁港】&#10;有形固定資産減価償却率">
          <a:extLst>
            <a:ext uri="{FF2B5EF4-FFF2-40B4-BE49-F238E27FC236}">
              <a16:creationId xmlns:a16="http://schemas.microsoft.com/office/drawing/2014/main" id="{6B269E71-854E-464C-935B-72958BE3A8D0}"/>
            </a:ext>
          </a:extLst>
        </xdr:cNvPr>
        <xdr:cNvSpPr txBox="1"/>
      </xdr:nvSpPr>
      <xdr:spPr>
        <a:xfrm>
          <a:off x="1816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120666</xdr:rowOff>
    </xdr:from>
    <xdr:ext cx="405111" cy="259045"/>
    <xdr:sp macro="" textlink="">
      <xdr:nvSpPr>
        <xdr:cNvPr id="435" name="n_4mainValue【港湾・漁港】&#10;有形固定資産減価償却率">
          <a:extLst>
            <a:ext uri="{FF2B5EF4-FFF2-40B4-BE49-F238E27FC236}">
              <a16:creationId xmlns:a16="http://schemas.microsoft.com/office/drawing/2014/main" id="{77193F6A-75DE-43FC-B360-6F1E3522E6B5}"/>
            </a:ext>
          </a:extLst>
        </xdr:cNvPr>
        <xdr:cNvSpPr txBox="1"/>
      </xdr:nvSpPr>
      <xdr:spPr>
        <a:xfrm>
          <a:off x="927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D528AADF-B387-48DA-8B3A-2ECD90E245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C69A984F-09F8-40FD-8D19-93761F6BC6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D3468EB-6E3B-440E-9673-6513B5E8C1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3870B0A-A796-427E-91A3-5C5303CFA3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6858222-BF90-4462-817B-534F0B2172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422D0FCF-DD0C-4E26-8690-342E8F32B5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806C4CA-B6D4-4929-B304-5AF66E0003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3B82BD92-842B-4426-B368-0AFACB6130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B5060A6-02FB-4BF4-BBEF-F9036967A1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76BE5AF-2EFC-438D-9FAA-259B9FCAC1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1B880F8E-C005-4EB0-B911-2B86B7CB638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AB1DB5A2-9DD5-4C78-862A-EA3602039FA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A5DC27A8-0D6E-463C-9DB5-B040F26A711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E4E528ED-F1DC-4E18-A28A-520EE8724B13}"/>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2B224F8-0760-48C2-A9DD-1E6653AFAFD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AC16AA25-6A25-4C08-833E-790D360EB09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7370D351-C492-426C-81ED-7E509AC8FBC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F5AC24AB-4FB9-40CF-A98F-6E8DB976168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238A98A0-4390-467C-9EA4-EC9579A3C0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1A7C253E-05C6-48B8-8478-C762EA0CD21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6C5C8F77-584A-43D8-9025-9A7C8706CFB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69F591D8-C8DB-4DF8-8F4C-D31EDD28DED9}"/>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70054168-6F90-4548-913C-D86074064EEC}"/>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B057D983-2DB7-4833-9079-0AD555665498}"/>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C2D50B05-E9A1-43CA-AA89-7CC791722376}"/>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EFF826C6-A7B5-48C6-84FE-F279D5D7889D}"/>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D3707B8D-BF63-46EB-8B7D-A129805D43EB}"/>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30952D34-B564-4E1D-9D57-BDDD237051BB}"/>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3A8BB9E2-DB29-425D-8EBD-9AB5366784A1}"/>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8A17204F-8FC2-4D73-9D02-0486F64A3BF2}"/>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D50B395F-F31D-47CF-9C18-1F95A313F6A6}"/>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FE766E89-9414-4D3E-8FC3-2E55C7543D44}"/>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8351214-64DE-4A44-98C1-8E2A71CD52D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6CF3E6B-2F9D-4841-9F17-42360BC4B4D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F964B86-512C-4EE9-8AE4-758E05EE7CC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BFE1A7C-F061-427B-B65D-58D2A23ED9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12DF882-7CAB-4862-B5C4-74FFEF47EF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9697</xdr:rowOff>
    </xdr:from>
    <xdr:to>
      <xdr:col>55</xdr:col>
      <xdr:colOff>50800</xdr:colOff>
      <xdr:row>108</xdr:row>
      <xdr:rowOff>111297</xdr:rowOff>
    </xdr:to>
    <xdr:sp macro="" textlink="">
      <xdr:nvSpPr>
        <xdr:cNvPr id="473" name="楕円 472">
          <a:extLst>
            <a:ext uri="{FF2B5EF4-FFF2-40B4-BE49-F238E27FC236}">
              <a16:creationId xmlns:a16="http://schemas.microsoft.com/office/drawing/2014/main" id="{98BC949C-AE07-41BB-A366-3CC05C4D164F}"/>
            </a:ext>
          </a:extLst>
        </xdr:cNvPr>
        <xdr:cNvSpPr/>
      </xdr:nvSpPr>
      <xdr:spPr>
        <a:xfrm>
          <a:off x="10426700" y="18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96074</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CBFDB638-1B8E-4062-BB5F-D115A1A1B0D5}"/>
            </a:ext>
          </a:extLst>
        </xdr:cNvPr>
        <xdr:cNvSpPr txBox="1"/>
      </xdr:nvSpPr>
      <xdr:spPr>
        <a:xfrm>
          <a:off x="10515600" y="184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9916</xdr:rowOff>
    </xdr:from>
    <xdr:to>
      <xdr:col>50</xdr:col>
      <xdr:colOff>165100</xdr:colOff>
      <xdr:row>108</xdr:row>
      <xdr:rowOff>111516</xdr:rowOff>
    </xdr:to>
    <xdr:sp macro="" textlink="">
      <xdr:nvSpPr>
        <xdr:cNvPr id="475" name="楕円 474">
          <a:extLst>
            <a:ext uri="{FF2B5EF4-FFF2-40B4-BE49-F238E27FC236}">
              <a16:creationId xmlns:a16="http://schemas.microsoft.com/office/drawing/2014/main" id="{22F2BF55-6650-4B88-92CE-C4E821ED2D1D}"/>
            </a:ext>
          </a:extLst>
        </xdr:cNvPr>
        <xdr:cNvSpPr/>
      </xdr:nvSpPr>
      <xdr:spPr>
        <a:xfrm>
          <a:off x="9588500" y="185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60497</xdr:rowOff>
    </xdr:from>
    <xdr:to>
      <xdr:col>55</xdr:col>
      <xdr:colOff>0</xdr:colOff>
      <xdr:row>108</xdr:row>
      <xdr:rowOff>60716</xdr:rowOff>
    </xdr:to>
    <xdr:cxnSp macro="">
      <xdr:nvCxnSpPr>
        <xdr:cNvPr id="476" name="直線コネクタ 475">
          <a:extLst>
            <a:ext uri="{FF2B5EF4-FFF2-40B4-BE49-F238E27FC236}">
              <a16:creationId xmlns:a16="http://schemas.microsoft.com/office/drawing/2014/main" id="{8F6B2F8C-0FC3-4A75-93A2-4F7DCA61C925}"/>
            </a:ext>
          </a:extLst>
        </xdr:cNvPr>
        <xdr:cNvCxnSpPr/>
      </xdr:nvCxnSpPr>
      <xdr:spPr>
        <a:xfrm flipV="1">
          <a:off x="9639300" y="18577097"/>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10148</xdr:rowOff>
    </xdr:from>
    <xdr:to>
      <xdr:col>46</xdr:col>
      <xdr:colOff>38100</xdr:colOff>
      <xdr:row>108</xdr:row>
      <xdr:rowOff>111748</xdr:rowOff>
    </xdr:to>
    <xdr:sp macro="" textlink="">
      <xdr:nvSpPr>
        <xdr:cNvPr id="477" name="楕円 476">
          <a:extLst>
            <a:ext uri="{FF2B5EF4-FFF2-40B4-BE49-F238E27FC236}">
              <a16:creationId xmlns:a16="http://schemas.microsoft.com/office/drawing/2014/main" id="{0D68A23E-60AC-4272-9F73-5E45488FA0C0}"/>
            </a:ext>
          </a:extLst>
        </xdr:cNvPr>
        <xdr:cNvSpPr/>
      </xdr:nvSpPr>
      <xdr:spPr>
        <a:xfrm>
          <a:off x="8699500" y="185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60716</xdr:rowOff>
    </xdr:from>
    <xdr:to>
      <xdr:col>50</xdr:col>
      <xdr:colOff>114300</xdr:colOff>
      <xdr:row>108</xdr:row>
      <xdr:rowOff>60948</xdr:rowOff>
    </xdr:to>
    <xdr:cxnSp macro="">
      <xdr:nvCxnSpPr>
        <xdr:cNvPr id="478" name="直線コネクタ 477">
          <a:extLst>
            <a:ext uri="{FF2B5EF4-FFF2-40B4-BE49-F238E27FC236}">
              <a16:creationId xmlns:a16="http://schemas.microsoft.com/office/drawing/2014/main" id="{0A2C1F9C-121B-4E7F-9100-859C687117A4}"/>
            </a:ext>
          </a:extLst>
        </xdr:cNvPr>
        <xdr:cNvCxnSpPr/>
      </xdr:nvCxnSpPr>
      <xdr:spPr>
        <a:xfrm flipV="1">
          <a:off x="8750300" y="1857731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10364</xdr:rowOff>
    </xdr:from>
    <xdr:to>
      <xdr:col>41</xdr:col>
      <xdr:colOff>101600</xdr:colOff>
      <xdr:row>108</xdr:row>
      <xdr:rowOff>111964</xdr:rowOff>
    </xdr:to>
    <xdr:sp macro="" textlink="">
      <xdr:nvSpPr>
        <xdr:cNvPr id="479" name="楕円 478">
          <a:extLst>
            <a:ext uri="{FF2B5EF4-FFF2-40B4-BE49-F238E27FC236}">
              <a16:creationId xmlns:a16="http://schemas.microsoft.com/office/drawing/2014/main" id="{790BF87F-CBB4-4515-B781-945AF6611556}"/>
            </a:ext>
          </a:extLst>
        </xdr:cNvPr>
        <xdr:cNvSpPr/>
      </xdr:nvSpPr>
      <xdr:spPr>
        <a:xfrm>
          <a:off x="7810500" y="185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60948</xdr:rowOff>
    </xdr:from>
    <xdr:to>
      <xdr:col>45</xdr:col>
      <xdr:colOff>177800</xdr:colOff>
      <xdr:row>108</xdr:row>
      <xdr:rowOff>61164</xdr:rowOff>
    </xdr:to>
    <xdr:cxnSp macro="">
      <xdr:nvCxnSpPr>
        <xdr:cNvPr id="480" name="直線コネクタ 479">
          <a:extLst>
            <a:ext uri="{FF2B5EF4-FFF2-40B4-BE49-F238E27FC236}">
              <a16:creationId xmlns:a16="http://schemas.microsoft.com/office/drawing/2014/main" id="{99C4D2D1-DCEF-43D2-8D2C-7E1CD851761E}"/>
            </a:ext>
          </a:extLst>
        </xdr:cNvPr>
        <xdr:cNvCxnSpPr/>
      </xdr:nvCxnSpPr>
      <xdr:spPr>
        <a:xfrm flipV="1">
          <a:off x="7861300" y="18577548"/>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10582</xdr:rowOff>
    </xdr:from>
    <xdr:to>
      <xdr:col>36</xdr:col>
      <xdr:colOff>165100</xdr:colOff>
      <xdr:row>108</xdr:row>
      <xdr:rowOff>112182</xdr:rowOff>
    </xdr:to>
    <xdr:sp macro="" textlink="">
      <xdr:nvSpPr>
        <xdr:cNvPr id="481" name="楕円 480">
          <a:extLst>
            <a:ext uri="{FF2B5EF4-FFF2-40B4-BE49-F238E27FC236}">
              <a16:creationId xmlns:a16="http://schemas.microsoft.com/office/drawing/2014/main" id="{C5EAF0C0-DE3E-4FA0-B11F-B10490935973}"/>
            </a:ext>
          </a:extLst>
        </xdr:cNvPr>
        <xdr:cNvSpPr/>
      </xdr:nvSpPr>
      <xdr:spPr>
        <a:xfrm>
          <a:off x="6921500" y="185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61164</xdr:rowOff>
    </xdr:from>
    <xdr:to>
      <xdr:col>41</xdr:col>
      <xdr:colOff>50800</xdr:colOff>
      <xdr:row>108</xdr:row>
      <xdr:rowOff>61382</xdr:rowOff>
    </xdr:to>
    <xdr:cxnSp macro="">
      <xdr:nvCxnSpPr>
        <xdr:cNvPr id="482" name="直線コネクタ 481">
          <a:extLst>
            <a:ext uri="{FF2B5EF4-FFF2-40B4-BE49-F238E27FC236}">
              <a16:creationId xmlns:a16="http://schemas.microsoft.com/office/drawing/2014/main" id="{CBFFB791-2EAA-4895-83E4-37398F541715}"/>
            </a:ext>
          </a:extLst>
        </xdr:cNvPr>
        <xdr:cNvCxnSpPr/>
      </xdr:nvCxnSpPr>
      <xdr:spPr>
        <a:xfrm flipV="1">
          <a:off x="6972300" y="1857776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169CFE00-7BA8-43E7-8331-74856D54707C}"/>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BB4A5BCC-B54A-4160-81D3-14B23EBA994C}"/>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56BBD2A-69C7-48F2-ADE5-E7D0CB5C0AE2}"/>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231E9EC9-602F-4A1E-AD71-C7E1EC63522C}"/>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102643</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3CE4D064-27F4-4235-83FB-DE4C21FBF28B}"/>
            </a:ext>
          </a:extLst>
        </xdr:cNvPr>
        <xdr:cNvSpPr txBox="1"/>
      </xdr:nvSpPr>
      <xdr:spPr>
        <a:xfrm>
          <a:off x="9359411" y="186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102875</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CE21A889-65A1-41DE-A1BB-8F7C5E06A227}"/>
            </a:ext>
          </a:extLst>
        </xdr:cNvPr>
        <xdr:cNvSpPr txBox="1"/>
      </xdr:nvSpPr>
      <xdr:spPr>
        <a:xfrm>
          <a:off x="8483111" y="186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103091</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F272021A-7D01-4306-AA64-B137623895E0}"/>
            </a:ext>
          </a:extLst>
        </xdr:cNvPr>
        <xdr:cNvSpPr txBox="1"/>
      </xdr:nvSpPr>
      <xdr:spPr>
        <a:xfrm>
          <a:off x="7594111" y="186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103309</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24F68EB7-A7BC-4485-B1C4-2EA4E0215ACA}"/>
            </a:ext>
          </a:extLst>
        </xdr:cNvPr>
        <xdr:cNvSpPr txBox="1"/>
      </xdr:nvSpPr>
      <xdr:spPr>
        <a:xfrm>
          <a:off x="6705111" y="186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A89D707-4C0A-41BC-B95E-AD69FA7331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D4155F8B-843F-4C07-B908-AD5B883380C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C906C491-1CF9-4D96-8599-BB65E4A447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1457FE0A-0C95-499B-8EA8-84894DB790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C2669A6D-986C-4E2C-B946-8085010616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38F6C684-D669-4D78-80BC-1A0D8E7538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DE4B66A8-5BD2-4328-B742-A374BC534A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A23F5547-0617-46E2-B646-330C32C78A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23BD2115-4400-4A3D-9D3C-C3A4B1828B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71B602E-F37A-408D-8DE1-AD9EDAC2D8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4F009F12-F563-413C-BB33-C86DAA008B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8369D956-9F9B-44C2-98FB-01341FBB2C2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E5A771A3-0D4F-4EBF-821B-8DBD3472CD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667ECC65-8E7A-4E41-973F-E99A265143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C4D52279-C267-4ADA-962D-68FEDEC0FF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D352EC0D-D3D0-4702-8BA0-6476179863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F76F6207-63C3-4232-849A-C96CEBB635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D94051E3-E08D-4140-83C0-D457E54766B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B9BD781-189E-4DD0-8251-6B9C7D808D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82C8077C-019A-45FE-B6B3-3810CCD771D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938BA041-5419-4423-BED5-9ACEBA35E44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6291D4D5-EC85-4C3D-9273-851F7DE2E7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F45754B2-3293-4662-BC41-A7F033321D0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D0E49EE1-2433-4E30-B9C5-63742BF803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693CAC34-C89A-4E01-9CA8-E5AA922741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6F7477B-9A69-45AD-9B53-E3CA5E09E3A6}"/>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3D17D03A-79B7-420E-92E7-8173EF2471C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D0F00E37-826A-4C88-8737-51F11B581B6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A2E1BC0F-68E4-4F5B-9D5F-B27AFBAC43CB}"/>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202F00D9-3F5A-4D01-ACC3-6469B06177C1}"/>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5029529-2230-4707-9976-B8AE5768344D}"/>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D3340974-D9E6-4FDC-9757-5E332BD46E54}"/>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3B06AE81-98EF-4526-819D-D5DDB508FFA8}"/>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F7AA21F5-BB74-417C-8215-675EEDC2FB43}"/>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93FFA3CA-BE65-43C6-B969-8529DED2AFDE}"/>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22AAA888-B31F-45BC-B36D-4D67D6FC7A09}"/>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D5A57DD-6462-4C17-9BF2-9E8634B7BD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5AF6E70-A8EB-437C-9BE3-73E98F8B55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98711C1-8175-4C1B-81A8-A4112E6D02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E1EA421-EBCA-49B8-98EC-BA381841A7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6F16D64-42F0-4EDB-A97C-F5B39E12C1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32" name="楕円 531">
          <a:extLst>
            <a:ext uri="{FF2B5EF4-FFF2-40B4-BE49-F238E27FC236}">
              <a16:creationId xmlns:a16="http://schemas.microsoft.com/office/drawing/2014/main" id="{02958E37-34DA-4B45-A7C4-717401C6E159}"/>
            </a:ext>
          </a:extLst>
        </xdr:cNvPr>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BBE73AD3-125F-4150-A724-BDAC49679E55}"/>
            </a:ext>
          </a:extLst>
        </xdr:cNvPr>
        <xdr:cNvSpPr txBox="1"/>
      </xdr:nvSpPr>
      <xdr:spPr>
        <a:xfrm>
          <a:off x="16357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147864</xdr:rowOff>
    </xdr:from>
    <xdr:to>
      <xdr:col>81</xdr:col>
      <xdr:colOff>101600</xdr:colOff>
      <xdr:row>38</xdr:row>
      <xdr:rowOff>78014</xdr:rowOff>
    </xdr:to>
    <xdr:sp macro="" textlink="">
      <xdr:nvSpPr>
        <xdr:cNvPr id="534" name="楕円 533">
          <a:extLst>
            <a:ext uri="{FF2B5EF4-FFF2-40B4-BE49-F238E27FC236}">
              <a16:creationId xmlns:a16="http://schemas.microsoft.com/office/drawing/2014/main" id="{18932261-9D20-49B4-923F-5A580FA6FDF5}"/>
            </a:ext>
          </a:extLst>
        </xdr:cNvPr>
        <xdr:cNvSpPr/>
      </xdr:nvSpPr>
      <xdr:spPr>
        <a:xfrm>
          <a:off x="1543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63137</xdr:rowOff>
    </xdr:to>
    <xdr:cxnSp macro="">
      <xdr:nvCxnSpPr>
        <xdr:cNvPr id="535" name="直線コネクタ 534">
          <a:extLst>
            <a:ext uri="{FF2B5EF4-FFF2-40B4-BE49-F238E27FC236}">
              <a16:creationId xmlns:a16="http://schemas.microsoft.com/office/drawing/2014/main" id="{0B26642C-7273-46E9-815E-B5FCAC60937C}"/>
            </a:ext>
          </a:extLst>
        </xdr:cNvPr>
        <xdr:cNvCxnSpPr/>
      </xdr:nvCxnSpPr>
      <xdr:spPr>
        <a:xfrm>
          <a:off x="15481300" y="65423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36" name="楕円 535">
          <a:extLst>
            <a:ext uri="{FF2B5EF4-FFF2-40B4-BE49-F238E27FC236}">
              <a16:creationId xmlns:a16="http://schemas.microsoft.com/office/drawing/2014/main" id="{22C1AD97-0B38-41A0-8C3F-56F81CE5A587}"/>
            </a:ext>
          </a:extLst>
        </xdr:cNvPr>
        <xdr:cNvSpPr/>
      </xdr:nvSpPr>
      <xdr:spPr>
        <a:xfrm>
          <a:off x="14541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27215</xdr:rowOff>
    </xdr:to>
    <xdr:cxnSp macro="">
      <xdr:nvCxnSpPr>
        <xdr:cNvPr id="537" name="直線コネクタ 536">
          <a:extLst>
            <a:ext uri="{FF2B5EF4-FFF2-40B4-BE49-F238E27FC236}">
              <a16:creationId xmlns:a16="http://schemas.microsoft.com/office/drawing/2014/main" id="{E47CC234-3D80-4632-8130-C9112DB33808}"/>
            </a:ext>
          </a:extLst>
        </xdr:cNvPr>
        <xdr:cNvCxnSpPr/>
      </xdr:nvCxnSpPr>
      <xdr:spPr>
        <a:xfrm>
          <a:off x="14592300" y="65194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538" name="楕円 537">
          <a:extLst>
            <a:ext uri="{FF2B5EF4-FFF2-40B4-BE49-F238E27FC236}">
              <a16:creationId xmlns:a16="http://schemas.microsoft.com/office/drawing/2014/main" id="{9781AAA2-6740-47C3-84A4-8807C93FB11A}"/>
            </a:ext>
          </a:extLst>
        </xdr:cNvPr>
        <xdr:cNvSpPr/>
      </xdr:nvSpPr>
      <xdr:spPr>
        <a:xfrm>
          <a:off x="13652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4354</xdr:rowOff>
    </xdr:to>
    <xdr:cxnSp macro="">
      <xdr:nvCxnSpPr>
        <xdr:cNvPr id="539" name="直線コネクタ 538">
          <a:extLst>
            <a:ext uri="{FF2B5EF4-FFF2-40B4-BE49-F238E27FC236}">
              <a16:creationId xmlns:a16="http://schemas.microsoft.com/office/drawing/2014/main" id="{3A8FA8FC-FB45-42A6-BA54-2C5DAB915C12}"/>
            </a:ext>
          </a:extLst>
        </xdr:cNvPr>
        <xdr:cNvCxnSpPr/>
      </xdr:nvCxnSpPr>
      <xdr:spPr>
        <a:xfrm>
          <a:off x="13703300" y="65047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540" name="楕円 539">
          <a:extLst>
            <a:ext uri="{FF2B5EF4-FFF2-40B4-BE49-F238E27FC236}">
              <a16:creationId xmlns:a16="http://schemas.microsoft.com/office/drawing/2014/main" id="{199783BA-270D-4AB8-A259-EC5A996DEABF}"/>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37</xdr:row>
      <xdr:rowOff>161109</xdr:rowOff>
    </xdr:to>
    <xdr:cxnSp macro="">
      <xdr:nvCxnSpPr>
        <xdr:cNvPr id="541" name="直線コネクタ 540">
          <a:extLst>
            <a:ext uri="{FF2B5EF4-FFF2-40B4-BE49-F238E27FC236}">
              <a16:creationId xmlns:a16="http://schemas.microsoft.com/office/drawing/2014/main" id="{76694920-09F0-40CC-BBAE-327C2FB3DC2F}"/>
            </a:ext>
          </a:extLst>
        </xdr:cNvPr>
        <xdr:cNvCxnSpPr/>
      </xdr:nvCxnSpPr>
      <xdr:spPr>
        <a:xfrm>
          <a:off x="12814300" y="64835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26EB4FD2-B46F-4FBC-8E94-A5152621DD36}"/>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8308671C-C644-4655-956B-C4109EA51BB8}"/>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1213A87B-7FB4-4DA4-A3DA-89450D45D513}"/>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9D07DB0-6070-4982-AE10-556276C4E896}"/>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94541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197795E5-5B05-433A-BE58-BAC58232B88D}"/>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E31C87F-4327-4098-A55F-78FFCE3F2F85}"/>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56985</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51F0A619-368D-4EE1-9172-F7A2489C644F}"/>
            </a:ext>
          </a:extLst>
        </xdr:cNvPr>
        <xdr:cNvSpPr txBox="1"/>
      </xdr:nvSpPr>
      <xdr:spPr>
        <a:xfrm>
          <a:off x="13500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4BD554C1-FAC7-431F-B081-494A6731AEF7}"/>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93CCFBD4-5831-4D4B-8203-D8A0CAB5D6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EF13CD95-5260-44E7-A1EE-647C5F3FCC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2BA35A47-1102-423D-BF36-3487EB9F3C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A938DC20-5E14-4E25-B11E-04D629948BB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2CF60DE1-78D7-4862-A814-278A8FC721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84FE72A5-7201-41FC-BDAF-C5B66E6504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D43D55DC-F4DA-4D1E-949B-67089CF6D2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B62BD06-3945-4EF0-ADDE-4BC1A7B6A3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721213BD-1636-45CC-A291-8741ECE948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B97C04AC-581D-447A-BF7F-3C6199298E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1390740C-515B-47E0-A129-A21DAFD960D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7E8F6965-02D1-4E70-8034-88604F7CEE7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93343A05-4BD9-4BAC-BA08-FCA1530B5EE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F2AAD1D9-E5D5-4324-A78E-4D2AA8668C5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D1C8A1E0-487A-4AE6-A9A5-443C5574193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2065D767-EBE9-49F2-B9D9-E151B61FF7A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C815AB59-559B-43AC-B158-25A0F5D42E8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AD4A1F74-B737-45B1-BF01-28A2281932C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4FAD2E03-9DB6-45B7-8493-ACE7BBC28A3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AC450884-4001-4391-8FBC-04B3AC5A00B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84435244-419C-4BEF-ABF6-E7A33DE69F3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D5124DB2-1606-4C8A-9F10-40C34159497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6940569D-7A7A-48B1-8C47-44B7C84840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CE26779B-34D9-47A7-8A5C-8E80BF6056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1C54224F-81B6-4403-930C-5761CAC19F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1DF623FE-4368-4B72-B99D-85A67A0BCB49}"/>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10690E85-B7AF-40CC-90F7-845E38AAFDE8}"/>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77F92AA7-A0DD-4AB8-A60B-D177DB3575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4012837E-B38C-4DBD-919A-B4E2D09E7AED}"/>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AEDAC535-6AD7-41FC-BBA5-DF159914DA98}"/>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CC916071-7D87-41F4-8FE8-D1DF20006989}"/>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F29EDF64-847D-4CBB-B25E-EAD37419B40E}"/>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7EA0160B-2396-4668-BE5C-D61014FA3178}"/>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23057650-D42E-4D70-AA95-C4E2B7A0479E}"/>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311E3255-835E-45A3-BBBD-9A8E6524A899}"/>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4CFB1374-8134-4F19-9E83-F4C4C36E3C1C}"/>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4F37E6A-4E21-40F9-86B3-62DFAEB32A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492D9FA-7442-4608-9778-C55F17C7ED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FB2C8C6-BA37-4E47-B302-F174C8BADC4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68047C2-9A7F-4BA3-80A8-1878EDEEAD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E5F301A-6D87-404C-ACFF-B7A28F013B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115207</xdr:rowOff>
    </xdr:from>
    <xdr:to>
      <xdr:col>116</xdr:col>
      <xdr:colOff>114300</xdr:colOff>
      <xdr:row>40</xdr:row>
      <xdr:rowOff>45357</xdr:rowOff>
    </xdr:to>
    <xdr:sp macro="" textlink="">
      <xdr:nvSpPr>
        <xdr:cNvPr id="591" name="楕円 590">
          <a:extLst>
            <a:ext uri="{FF2B5EF4-FFF2-40B4-BE49-F238E27FC236}">
              <a16:creationId xmlns:a16="http://schemas.microsoft.com/office/drawing/2014/main" id="{FD0C5655-690A-4833-8FD5-578518DCC92C}"/>
            </a:ext>
          </a:extLst>
        </xdr:cNvPr>
        <xdr:cNvSpPr/>
      </xdr:nvSpPr>
      <xdr:spPr>
        <a:xfrm>
          <a:off x="22110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138084</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F661E53-EFCC-4B81-A298-52605A27D51B}"/>
            </a:ext>
          </a:extLst>
        </xdr:cNvPr>
        <xdr:cNvSpPr txBox="1"/>
      </xdr:nvSpPr>
      <xdr:spPr>
        <a:xfrm>
          <a:off x="22199600" y="66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131535</xdr:rowOff>
    </xdr:from>
    <xdr:to>
      <xdr:col>112</xdr:col>
      <xdr:colOff>38100</xdr:colOff>
      <xdr:row>40</xdr:row>
      <xdr:rowOff>61685</xdr:rowOff>
    </xdr:to>
    <xdr:sp macro="" textlink="">
      <xdr:nvSpPr>
        <xdr:cNvPr id="593" name="楕円 592">
          <a:extLst>
            <a:ext uri="{FF2B5EF4-FFF2-40B4-BE49-F238E27FC236}">
              <a16:creationId xmlns:a16="http://schemas.microsoft.com/office/drawing/2014/main" id="{C6C266C5-5ED6-4D57-9FEC-F6F89ACE534B}"/>
            </a:ext>
          </a:extLst>
        </xdr:cNvPr>
        <xdr:cNvSpPr/>
      </xdr:nvSpPr>
      <xdr:spPr>
        <a:xfrm>
          <a:off x="2127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166007</xdr:rowOff>
    </xdr:from>
    <xdr:to>
      <xdr:col>116</xdr:col>
      <xdr:colOff>63500</xdr:colOff>
      <xdr:row>40</xdr:row>
      <xdr:rowOff>10885</xdr:rowOff>
    </xdr:to>
    <xdr:cxnSp macro="">
      <xdr:nvCxnSpPr>
        <xdr:cNvPr id="594" name="直線コネクタ 593">
          <a:extLst>
            <a:ext uri="{FF2B5EF4-FFF2-40B4-BE49-F238E27FC236}">
              <a16:creationId xmlns:a16="http://schemas.microsoft.com/office/drawing/2014/main" id="{3D86EA9E-36BB-4AC5-8534-E2B7E640BB88}"/>
            </a:ext>
          </a:extLst>
        </xdr:cNvPr>
        <xdr:cNvCxnSpPr/>
      </xdr:nvCxnSpPr>
      <xdr:spPr>
        <a:xfrm flipV="1">
          <a:off x="21323300" y="6852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138067</xdr:rowOff>
    </xdr:from>
    <xdr:to>
      <xdr:col>107</xdr:col>
      <xdr:colOff>101600</xdr:colOff>
      <xdr:row>40</xdr:row>
      <xdr:rowOff>68217</xdr:rowOff>
    </xdr:to>
    <xdr:sp macro="" textlink="">
      <xdr:nvSpPr>
        <xdr:cNvPr id="595" name="楕円 594">
          <a:extLst>
            <a:ext uri="{FF2B5EF4-FFF2-40B4-BE49-F238E27FC236}">
              <a16:creationId xmlns:a16="http://schemas.microsoft.com/office/drawing/2014/main" id="{EC0BD051-9877-4438-9B42-14EDAC31CE7A}"/>
            </a:ext>
          </a:extLst>
        </xdr:cNvPr>
        <xdr:cNvSpPr/>
      </xdr:nvSpPr>
      <xdr:spPr>
        <a:xfrm>
          <a:off x="2038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xdr:rowOff>
    </xdr:from>
    <xdr:to>
      <xdr:col>111</xdr:col>
      <xdr:colOff>177800</xdr:colOff>
      <xdr:row>40</xdr:row>
      <xdr:rowOff>17417</xdr:rowOff>
    </xdr:to>
    <xdr:cxnSp macro="">
      <xdr:nvCxnSpPr>
        <xdr:cNvPr id="596" name="直線コネクタ 595">
          <a:extLst>
            <a:ext uri="{FF2B5EF4-FFF2-40B4-BE49-F238E27FC236}">
              <a16:creationId xmlns:a16="http://schemas.microsoft.com/office/drawing/2014/main" id="{2F89B018-7FA7-436E-AD22-D3C0924C2840}"/>
            </a:ext>
          </a:extLst>
        </xdr:cNvPr>
        <xdr:cNvCxnSpPr/>
      </xdr:nvCxnSpPr>
      <xdr:spPr>
        <a:xfrm flipV="1">
          <a:off x="20434300" y="68688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146231</xdr:rowOff>
    </xdr:from>
    <xdr:to>
      <xdr:col>102</xdr:col>
      <xdr:colOff>165100</xdr:colOff>
      <xdr:row>40</xdr:row>
      <xdr:rowOff>76381</xdr:rowOff>
    </xdr:to>
    <xdr:sp macro="" textlink="">
      <xdr:nvSpPr>
        <xdr:cNvPr id="597" name="楕円 596">
          <a:extLst>
            <a:ext uri="{FF2B5EF4-FFF2-40B4-BE49-F238E27FC236}">
              <a16:creationId xmlns:a16="http://schemas.microsoft.com/office/drawing/2014/main" id="{4959F29D-78E7-42E9-9762-51CCE581F99A}"/>
            </a:ext>
          </a:extLst>
        </xdr:cNvPr>
        <xdr:cNvSpPr/>
      </xdr:nvSpPr>
      <xdr:spPr>
        <a:xfrm>
          <a:off x="19494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17417</xdr:rowOff>
    </xdr:from>
    <xdr:to>
      <xdr:col>107</xdr:col>
      <xdr:colOff>50800</xdr:colOff>
      <xdr:row>40</xdr:row>
      <xdr:rowOff>25581</xdr:rowOff>
    </xdr:to>
    <xdr:cxnSp macro="">
      <xdr:nvCxnSpPr>
        <xdr:cNvPr id="598" name="直線コネクタ 597">
          <a:extLst>
            <a:ext uri="{FF2B5EF4-FFF2-40B4-BE49-F238E27FC236}">
              <a16:creationId xmlns:a16="http://schemas.microsoft.com/office/drawing/2014/main" id="{53DC43E8-4A96-4E9C-A99E-CD8CCEE50F3A}"/>
            </a:ext>
          </a:extLst>
        </xdr:cNvPr>
        <xdr:cNvCxnSpPr/>
      </xdr:nvCxnSpPr>
      <xdr:spPr>
        <a:xfrm flipV="1">
          <a:off x="19545300" y="68754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152763</xdr:rowOff>
    </xdr:from>
    <xdr:to>
      <xdr:col>98</xdr:col>
      <xdr:colOff>38100</xdr:colOff>
      <xdr:row>40</xdr:row>
      <xdr:rowOff>82913</xdr:rowOff>
    </xdr:to>
    <xdr:sp macro="" textlink="">
      <xdr:nvSpPr>
        <xdr:cNvPr id="599" name="楕円 598">
          <a:extLst>
            <a:ext uri="{FF2B5EF4-FFF2-40B4-BE49-F238E27FC236}">
              <a16:creationId xmlns:a16="http://schemas.microsoft.com/office/drawing/2014/main" id="{566114AB-6758-4E86-ABC6-7F1B10F99D9D}"/>
            </a:ext>
          </a:extLst>
        </xdr:cNvPr>
        <xdr:cNvSpPr/>
      </xdr:nvSpPr>
      <xdr:spPr>
        <a:xfrm>
          <a:off x="18605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25581</xdr:rowOff>
    </xdr:from>
    <xdr:to>
      <xdr:col>102</xdr:col>
      <xdr:colOff>114300</xdr:colOff>
      <xdr:row>40</xdr:row>
      <xdr:rowOff>32113</xdr:rowOff>
    </xdr:to>
    <xdr:cxnSp macro="">
      <xdr:nvCxnSpPr>
        <xdr:cNvPr id="600" name="直線コネクタ 599">
          <a:extLst>
            <a:ext uri="{FF2B5EF4-FFF2-40B4-BE49-F238E27FC236}">
              <a16:creationId xmlns:a16="http://schemas.microsoft.com/office/drawing/2014/main" id="{2623175C-C1D7-440F-B92F-F27B7CE4E800}"/>
            </a:ext>
          </a:extLst>
        </xdr:cNvPr>
        <xdr:cNvCxnSpPr/>
      </xdr:nvCxnSpPr>
      <xdr:spPr>
        <a:xfrm flipV="1">
          <a:off x="18656300" y="68835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81B44CC0-CAD3-494E-A1CE-891908370D68}"/>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33F1ECDB-7CDE-4BF7-8712-312D1788B3E3}"/>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49ECA778-AB3D-4BED-99CE-D0A537F198E5}"/>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9ADDA05-086A-4AC6-A8C9-855742294C18}"/>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78212</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A19B7957-0CC0-4288-80D4-DCB31785C72C}"/>
            </a:ext>
          </a:extLst>
        </xdr:cNvPr>
        <xdr:cNvSpPr txBox="1"/>
      </xdr:nvSpPr>
      <xdr:spPr>
        <a:xfrm>
          <a:off x="21075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84744</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C97211BC-8DE6-4D3D-A1B1-47C83397127D}"/>
            </a:ext>
          </a:extLst>
        </xdr:cNvPr>
        <xdr:cNvSpPr txBox="1"/>
      </xdr:nvSpPr>
      <xdr:spPr>
        <a:xfrm>
          <a:off x="20199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92908</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B286FC4F-26E0-4B42-8F58-03AACCF3BA9D}"/>
            </a:ext>
          </a:extLst>
        </xdr:cNvPr>
        <xdr:cNvSpPr txBox="1"/>
      </xdr:nvSpPr>
      <xdr:spPr>
        <a:xfrm>
          <a:off x="19310427"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99440</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EC883B51-CB91-4DF0-A2C9-62AA6654E587}"/>
            </a:ext>
          </a:extLst>
        </xdr:cNvPr>
        <xdr:cNvSpPr txBox="1"/>
      </xdr:nvSpPr>
      <xdr:spPr>
        <a:xfrm>
          <a:off x="18421427" y="66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5F0DD018-D1A8-4B7F-8DD4-64C4A79C58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226A4ADC-46BC-407A-B85E-6A4DB74BDF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7F8CCEF7-DA7E-4E7A-AC3A-48A3CDEA48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AA7A1C28-EB72-4627-865A-16A7940F8A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F3649064-788C-48A1-BC36-C30B66DCA7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860C9769-B9E1-44B0-8E50-706C693CD3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642ADA9F-8299-47F5-8DBB-0C632764A4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3C36F336-391E-4028-B974-142D209C27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D8F4DE4-3ED2-40C8-A2F7-28AED7BDE9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000EBA5-8662-4044-9682-D869D28E00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72FD15FE-B1E3-439B-BC3F-B6340F1B78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3C3E39D0-078C-4E78-A51E-15F7B8418C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998F93F0-E8F0-4091-9F97-592C78DF52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F1AB4782-8DF9-4F22-ACEC-17A4B5EAFD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E1851062-AB48-4215-A380-760DB91519E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227A794B-9C6F-4332-8050-E252A934871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ADE60541-34C9-4149-AF75-5455F72DBBF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8F0ECE7A-7A0D-4A11-B6B4-6495E63D414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66015B88-C422-4A56-B431-ED04737E8A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610DE02A-3805-4513-8A0D-E4303B36FE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6F9BC10A-4EA6-43E5-9C25-006F0B124CB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FF49B6CF-8635-4912-9A8A-4A821D5C18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DBB83CAA-4999-4163-AE40-535AE65C94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AD007428-026A-4551-A190-15F6FCF628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2DD1290D-BCD6-4DEC-95CA-C13E591C9405}"/>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E9A7E940-EAC3-472A-A0CB-8A0D84E3EA88}"/>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FF4979B7-A488-4E7B-A0F9-4100582F4806}"/>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C62C9C69-26E9-4C42-82AA-1AE3E64E6346}"/>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8094F9DD-BB76-4245-A68E-1B42E763AEC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97F56F8-B6A5-4CD0-A034-CB17354432E6}"/>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9C8F7E40-9FCE-4481-AD64-6CA0AD505EA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BF193724-2120-43CA-85AB-ABA2E14C57F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505A1339-0100-4094-AC02-1D409A3FCD67}"/>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8F16194A-0665-4846-B0A0-FA4DD1150F2A}"/>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22691364-D922-44A7-8FF7-277A6BBB9EB2}"/>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6024F79-17FD-4FCE-AB9E-D38BD66FE7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E262B87-C9C1-4054-A530-05B728381F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F76B2D3-0C41-424C-A64F-45DCD1941D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68E53DE-FAA7-4AB0-BA4A-005418D20B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5FA9469-6F52-4FEF-B254-92F9060A4A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649" name="楕円 648">
          <a:extLst>
            <a:ext uri="{FF2B5EF4-FFF2-40B4-BE49-F238E27FC236}">
              <a16:creationId xmlns:a16="http://schemas.microsoft.com/office/drawing/2014/main" id="{44D7BD1D-1ADA-44B1-81BC-4C2B767AA849}"/>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68323BBF-B5EE-4CA1-ADC7-0226F87CDAE0}"/>
            </a:ext>
          </a:extLst>
        </xdr:cNvPr>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51" name="楕円 650">
          <a:extLst>
            <a:ext uri="{FF2B5EF4-FFF2-40B4-BE49-F238E27FC236}">
              <a16:creationId xmlns:a16="http://schemas.microsoft.com/office/drawing/2014/main" id="{443CD484-850D-4D99-A69B-8E032903F884}"/>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60</xdr:row>
      <xdr:rowOff>91440</xdr:rowOff>
    </xdr:to>
    <xdr:cxnSp macro="">
      <xdr:nvCxnSpPr>
        <xdr:cNvPr id="652" name="直線コネクタ 651">
          <a:extLst>
            <a:ext uri="{FF2B5EF4-FFF2-40B4-BE49-F238E27FC236}">
              <a16:creationId xmlns:a16="http://schemas.microsoft.com/office/drawing/2014/main" id="{166138FD-CD78-4BC6-9B83-ABD0606D1685}"/>
            </a:ext>
          </a:extLst>
        </xdr:cNvPr>
        <xdr:cNvCxnSpPr/>
      </xdr:nvCxnSpPr>
      <xdr:spPr>
        <a:xfrm flipV="1">
          <a:off x="15481300" y="10226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149225</xdr:rowOff>
    </xdr:from>
    <xdr:to>
      <xdr:col>76</xdr:col>
      <xdr:colOff>165100</xdr:colOff>
      <xdr:row>62</xdr:row>
      <xdr:rowOff>79375</xdr:rowOff>
    </xdr:to>
    <xdr:sp macro="" textlink="">
      <xdr:nvSpPr>
        <xdr:cNvPr id="653" name="楕円 652">
          <a:extLst>
            <a:ext uri="{FF2B5EF4-FFF2-40B4-BE49-F238E27FC236}">
              <a16:creationId xmlns:a16="http://schemas.microsoft.com/office/drawing/2014/main" id="{5A6F0260-28A7-497F-8BAC-C04BEFBCB7DA}"/>
            </a:ext>
          </a:extLst>
        </xdr:cNvPr>
        <xdr:cNvSpPr/>
      </xdr:nvSpPr>
      <xdr:spPr>
        <a:xfrm>
          <a:off x="14541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62</xdr:row>
      <xdr:rowOff>28575</xdr:rowOff>
    </xdr:to>
    <xdr:cxnSp macro="">
      <xdr:nvCxnSpPr>
        <xdr:cNvPr id="654" name="直線コネクタ 653">
          <a:extLst>
            <a:ext uri="{FF2B5EF4-FFF2-40B4-BE49-F238E27FC236}">
              <a16:creationId xmlns:a16="http://schemas.microsoft.com/office/drawing/2014/main" id="{C8221F0F-3FEC-4D1A-94C3-AD4C859DCA5F}"/>
            </a:ext>
          </a:extLst>
        </xdr:cNvPr>
        <xdr:cNvCxnSpPr/>
      </xdr:nvCxnSpPr>
      <xdr:spPr>
        <a:xfrm flipV="1">
          <a:off x="14592300" y="1037844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655" name="楕円 654">
          <a:extLst>
            <a:ext uri="{FF2B5EF4-FFF2-40B4-BE49-F238E27FC236}">
              <a16:creationId xmlns:a16="http://schemas.microsoft.com/office/drawing/2014/main" id="{C792AB25-F0DA-4EE2-BC8A-2654B4D6AEB3}"/>
            </a:ext>
          </a:extLst>
        </xdr:cNvPr>
        <xdr:cNvSpPr/>
      </xdr:nvSpPr>
      <xdr:spPr>
        <a:xfrm>
          <a:off x="1365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70485</xdr:rowOff>
    </xdr:to>
    <xdr:cxnSp macro="">
      <xdr:nvCxnSpPr>
        <xdr:cNvPr id="656" name="直線コネクタ 655">
          <a:extLst>
            <a:ext uri="{FF2B5EF4-FFF2-40B4-BE49-F238E27FC236}">
              <a16:creationId xmlns:a16="http://schemas.microsoft.com/office/drawing/2014/main" id="{C0873C36-D26C-4405-8E6C-CA08CFC7D9CF}"/>
            </a:ext>
          </a:extLst>
        </xdr:cNvPr>
        <xdr:cNvCxnSpPr/>
      </xdr:nvCxnSpPr>
      <xdr:spPr>
        <a:xfrm flipV="1">
          <a:off x="13703300" y="10658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65405</xdr:rowOff>
    </xdr:from>
    <xdr:to>
      <xdr:col>67</xdr:col>
      <xdr:colOff>101600</xdr:colOff>
      <xdr:row>62</xdr:row>
      <xdr:rowOff>167005</xdr:rowOff>
    </xdr:to>
    <xdr:sp macro="" textlink="">
      <xdr:nvSpPr>
        <xdr:cNvPr id="657" name="楕円 656">
          <a:extLst>
            <a:ext uri="{FF2B5EF4-FFF2-40B4-BE49-F238E27FC236}">
              <a16:creationId xmlns:a16="http://schemas.microsoft.com/office/drawing/2014/main" id="{EE5281BE-4FB0-4C00-890D-96B898C4B1F8}"/>
            </a:ext>
          </a:extLst>
        </xdr:cNvPr>
        <xdr:cNvSpPr/>
      </xdr:nvSpPr>
      <xdr:spPr>
        <a:xfrm>
          <a:off x="12763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116205</xdr:rowOff>
    </xdr:to>
    <xdr:cxnSp macro="">
      <xdr:nvCxnSpPr>
        <xdr:cNvPr id="658" name="直線コネクタ 657">
          <a:extLst>
            <a:ext uri="{FF2B5EF4-FFF2-40B4-BE49-F238E27FC236}">
              <a16:creationId xmlns:a16="http://schemas.microsoft.com/office/drawing/2014/main" id="{C1986917-465B-4FD4-BB8C-AB83CE10C84C}"/>
            </a:ext>
          </a:extLst>
        </xdr:cNvPr>
        <xdr:cNvCxnSpPr/>
      </xdr:nvCxnSpPr>
      <xdr:spPr>
        <a:xfrm flipV="1">
          <a:off x="12814300" y="10700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5F93E1AC-9DB7-4E3D-9DE3-2B258A704573}"/>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9FB15CB3-A8F9-4816-9033-C1D5DDD7B39F}"/>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9AB9CA4B-F8A9-4E7C-A992-367232620862}"/>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5F19724F-C8DB-4C63-9ABF-17324F234EFE}"/>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63" name="n_1mainValue【学校施設】&#10;有形固定資産減価償却率">
          <a:extLst>
            <a:ext uri="{FF2B5EF4-FFF2-40B4-BE49-F238E27FC236}">
              <a16:creationId xmlns:a16="http://schemas.microsoft.com/office/drawing/2014/main" id="{F892BC63-84F7-431E-8E14-A3A251A8B538}"/>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70502</xdr:rowOff>
    </xdr:from>
    <xdr:ext cx="405111" cy="259045"/>
    <xdr:sp macro="" textlink="">
      <xdr:nvSpPr>
        <xdr:cNvPr id="664" name="n_2mainValue【学校施設】&#10;有形固定資産減価償却率">
          <a:extLst>
            <a:ext uri="{FF2B5EF4-FFF2-40B4-BE49-F238E27FC236}">
              <a16:creationId xmlns:a16="http://schemas.microsoft.com/office/drawing/2014/main" id="{31D19293-8536-48B5-8ADE-D0B19EF451D3}"/>
            </a:ext>
          </a:extLst>
        </xdr:cNvPr>
        <xdr:cNvSpPr txBox="1"/>
      </xdr:nvSpPr>
      <xdr:spPr>
        <a:xfrm>
          <a:off x="14389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665" name="n_3mainValue【学校施設】&#10;有形固定資産減価償却率">
          <a:extLst>
            <a:ext uri="{FF2B5EF4-FFF2-40B4-BE49-F238E27FC236}">
              <a16:creationId xmlns:a16="http://schemas.microsoft.com/office/drawing/2014/main" id="{6D57983F-B6DA-4D1C-A496-F4AD45C50968}"/>
            </a:ext>
          </a:extLst>
        </xdr:cNvPr>
        <xdr:cNvSpPr txBox="1"/>
      </xdr:nvSpPr>
      <xdr:spPr>
        <a:xfrm>
          <a:off x="13500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158132</xdr:rowOff>
    </xdr:from>
    <xdr:ext cx="405111" cy="259045"/>
    <xdr:sp macro="" textlink="">
      <xdr:nvSpPr>
        <xdr:cNvPr id="666" name="n_4mainValue【学校施設】&#10;有形固定資産減価償却率">
          <a:extLst>
            <a:ext uri="{FF2B5EF4-FFF2-40B4-BE49-F238E27FC236}">
              <a16:creationId xmlns:a16="http://schemas.microsoft.com/office/drawing/2014/main" id="{E3EE7F42-662C-4B2E-A169-9DFBEB382D10}"/>
            </a:ext>
          </a:extLst>
        </xdr:cNvPr>
        <xdr:cNvSpPr txBox="1"/>
      </xdr:nvSpPr>
      <xdr:spPr>
        <a:xfrm>
          <a:off x="12611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F769A8B8-EBAD-441A-926B-062E77BB7E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84E41E3-F37C-4C5E-984A-793B69783A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53C00DF2-69E1-482A-AA44-52A8580616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50305B8C-8B06-4A4D-A834-B3D039ABF2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17A93001-77B0-4C4D-A272-96B22816A1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6AF9655C-E036-47B1-8408-DA928476A2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DB160D4D-7D6E-4D04-A6DF-4403FD6487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F4D3AB2-F54C-4E87-9987-FDF1F4C819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38A99032-FEAB-4AE7-9EB6-49284A296F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49CC5FDE-8FAE-46CA-B555-43FCD0714A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57966FB7-C15F-4960-8A36-F09407B4AC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3F883A5B-8129-4959-8226-1E08205171C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F6923412-D6F9-4EEA-96A1-CB75F503C3D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B473D179-1B5E-447B-ACF4-EBD01B4D1E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B2212D56-637E-47DD-8F9D-C7540778A9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1F18EB3E-B9A4-4AB3-BBCE-13F06A5E9E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23C23E07-DA18-4D1F-9BDC-839ACB21E7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D27049DE-3704-473B-9990-F49AD795BBE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5A900484-2918-4977-ABE9-4074621F8F1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E45C1861-ADB6-4022-AF6D-E93FB4761F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B602667-7E28-47A3-BB98-20AF7531A3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4C4CCC42-46B2-4943-987E-F5458CB2C50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D676DC74-EFA0-4163-92CA-6D5AB767DC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D9BEC773-FA74-4C56-B87C-DE17573C153E}"/>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DA05BA16-7910-41B3-A8D8-AE485C8EA2C9}"/>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55E2B056-8D6F-4C34-AFA8-AB0AA1108472}"/>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DC25321A-F55C-4F06-BEBD-E3B9859D724F}"/>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A25057FA-C7C9-48C1-A6C3-3D634992794C}"/>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C32B1E6B-BF47-4762-95F9-E2D56E0731C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F73D03F-3860-4A1D-81BE-B8D35FA3A52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442AD094-3C5B-4941-B17A-4FA8AE1778E4}"/>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1C39C31C-D468-4026-BC15-234CDB589E4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35AEDAD6-F72C-4627-9A57-DD68A344158C}"/>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554E0A05-5EA0-406D-90DA-50B04C5E587D}"/>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64849FE-4A79-4695-97FB-A0CC997233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F6888E0-1669-450A-BE60-0A3C2FA352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3C9A3C9-C519-4E2F-A56B-5D582402B8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2FA4CFD-EE21-481F-86FF-12FFD4DBF6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6AA6A90-325A-4191-AF01-F86565E534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706" name="楕円 705">
          <a:extLst>
            <a:ext uri="{FF2B5EF4-FFF2-40B4-BE49-F238E27FC236}">
              <a16:creationId xmlns:a16="http://schemas.microsoft.com/office/drawing/2014/main" id="{27D9A15D-BDE9-4F89-9893-421C14FBD601}"/>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146067</xdr:rowOff>
    </xdr:from>
    <xdr:ext cx="469744" cy="259045"/>
    <xdr:sp macro="" textlink="">
      <xdr:nvSpPr>
        <xdr:cNvPr id="707" name="【学校施設】&#10;一人当たり面積該当値テキスト">
          <a:extLst>
            <a:ext uri="{FF2B5EF4-FFF2-40B4-BE49-F238E27FC236}">
              <a16:creationId xmlns:a16="http://schemas.microsoft.com/office/drawing/2014/main" id="{EE3EDCD9-8349-4764-9697-870E76D827D8}"/>
            </a:ext>
          </a:extLst>
        </xdr:cNvPr>
        <xdr:cNvSpPr txBox="1"/>
      </xdr:nvSpPr>
      <xdr:spPr>
        <a:xfrm>
          <a:off x="22199600"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40831</xdr:rowOff>
    </xdr:from>
    <xdr:to>
      <xdr:col>112</xdr:col>
      <xdr:colOff>38100</xdr:colOff>
      <xdr:row>62</xdr:row>
      <xdr:rowOff>142431</xdr:rowOff>
    </xdr:to>
    <xdr:sp macro="" textlink="">
      <xdr:nvSpPr>
        <xdr:cNvPr id="708" name="楕円 707">
          <a:extLst>
            <a:ext uri="{FF2B5EF4-FFF2-40B4-BE49-F238E27FC236}">
              <a16:creationId xmlns:a16="http://schemas.microsoft.com/office/drawing/2014/main" id="{C59FBA8C-5797-44A7-84A9-35B2BB644DC9}"/>
            </a:ext>
          </a:extLst>
        </xdr:cNvPr>
        <xdr:cNvSpPr/>
      </xdr:nvSpPr>
      <xdr:spPr>
        <a:xfrm>
          <a:off x="21272500" y="106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91631</xdr:rowOff>
    </xdr:from>
    <xdr:to>
      <xdr:col>116</xdr:col>
      <xdr:colOff>63500</xdr:colOff>
      <xdr:row>62</xdr:row>
      <xdr:rowOff>110490</xdr:rowOff>
    </xdr:to>
    <xdr:cxnSp macro="">
      <xdr:nvCxnSpPr>
        <xdr:cNvPr id="709" name="直線コネクタ 708">
          <a:extLst>
            <a:ext uri="{FF2B5EF4-FFF2-40B4-BE49-F238E27FC236}">
              <a16:creationId xmlns:a16="http://schemas.microsoft.com/office/drawing/2014/main" id="{27778548-8B6C-47C7-AAA9-2F246DF073B7}"/>
            </a:ext>
          </a:extLst>
        </xdr:cNvPr>
        <xdr:cNvCxnSpPr/>
      </xdr:nvCxnSpPr>
      <xdr:spPr>
        <a:xfrm>
          <a:off x="21323300" y="10721531"/>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710" name="楕円 709">
          <a:extLst>
            <a:ext uri="{FF2B5EF4-FFF2-40B4-BE49-F238E27FC236}">
              <a16:creationId xmlns:a16="http://schemas.microsoft.com/office/drawing/2014/main" id="{BC87F6F9-53B5-44F2-9547-24EDB17E04AC}"/>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91631</xdr:rowOff>
    </xdr:to>
    <xdr:cxnSp macro="">
      <xdr:nvCxnSpPr>
        <xdr:cNvPr id="711" name="直線コネクタ 710">
          <a:extLst>
            <a:ext uri="{FF2B5EF4-FFF2-40B4-BE49-F238E27FC236}">
              <a16:creationId xmlns:a16="http://schemas.microsoft.com/office/drawing/2014/main" id="{BEAF9ABF-6B04-45CC-A402-C4D55690AA85}"/>
            </a:ext>
          </a:extLst>
        </xdr:cNvPr>
        <xdr:cNvCxnSpPr/>
      </xdr:nvCxnSpPr>
      <xdr:spPr>
        <a:xfrm>
          <a:off x="20434300" y="1070305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25781</xdr:rowOff>
    </xdr:from>
    <xdr:to>
      <xdr:col>102</xdr:col>
      <xdr:colOff>165100</xdr:colOff>
      <xdr:row>62</xdr:row>
      <xdr:rowOff>127381</xdr:rowOff>
    </xdr:to>
    <xdr:sp macro="" textlink="">
      <xdr:nvSpPr>
        <xdr:cNvPr id="712" name="楕円 711">
          <a:extLst>
            <a:ext uri="{FF2B5EF4-FFF2-40B4-BE49-F238E27FC236}">
              <a16:creationId xmlns:a16="http://schemas.microsoft.com/office/drawing/2014/main" id="{DE634C34-A71C-41C1-B1DF-1B7574ADC5E9}"/>
            </a:ext>
          </a:extLst>
        </xdr:cNvPr>
        <xdr:cNvSpPr/>
      </xdr:nvSpPr>
      <xdr:spPr>
        <a:xfrm>
          <a:off x="19494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73152</xdr:rowOff>
    </xdr:from>
    <xdr:to>
      <xdr:col>107</xdr:col>
      <xdr:colOff>50800</xdr:colOff>
      <xdr:row>62</xdr:row>
      <xdr:rowOff>76581</xdr:rowOff>
    </xdr:to>
    <xdr:cxnSp macro="">
      <xdr:nvCxnSpPr>
        <xdr:cNvPr id="713" name="直線コネクタ 712">
          <a:extLst>
            <a:ext uri="{FF2B5EF4-FFF2-40B4-BE49-F238E27FC236}">
              <a16:creationId xmlns:a16="http://schemas.microsoft.com/office/drawing/2014/main" id="{3F136B45-DAB2-44C7-A61A-A6156B34B8BB}"/>
            </a:ext>
          </a:extLst>
        </xdr:cNvPr>
        <xdr:cNvCxnSpPr/>
      </xdr:nvCxnSpPr>
      <xdr:spPr>
        <a:xfrm flipV="1">
          <a:off x="19545300" y="10703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30734</xdr:rowOff>
    </xdr:from>
    <xdr:to>
      <xdr:col>98</xdr:col>
      <xdr:colOff>38100</xdr:colOff>
      <xdr:row>62</xdr:row>
      <xdr:rowOff>132334</xdr:rowOff>
    </xdr:to>
    <xdr:sp macro="" textlink="">
      <xdr:nvSpPr>
        <xdr:cNvPr id="714" name="楕円 713">
          <a:extLst>
            <a:ext uri="{FF2B5EF4-FFF2-40B4-BE49-F238E27FC236}">
              <a16:creationId xmlns:a16="http://schemas.microsoft.com/office/drawing/2014/main" id="{5F428738-D7D1-4913-BC64-899023FD7844}"/>
            </a:ext>
          </a:extLst>
        </xdr:cNvPr>
        <xdr:cNvSpPr/>
      </xdr:nvSpPr>
      <xdr:spPr>
        <a:xfrm>
          <a:off x="18605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76581</xdr:rowOff>
    </xdr:from>
    <xdr:to>
      <xdr:col>102</xdr:col>
      <xdr:colOff>114300</xdr:colOff>
      <xdr:row>62</xdr:row>
      <xdr:rowOff>81534</xdr:rowOff>
    </xdr:to>
    <xdr:cxnSp macro="">
      <xdr:nvCxnSpPr>
        <xdr:cNvPr id="715" name="直線コネクタ 714">
          <a:extLst>
            <a:ext uri="{FF2B5EF4-FFF2-40B4-BE49-F238E27FC236}">
              <a16:creationId xmlns:a16="http://schemas.microsoft.com/office/drawing/2014/main" id="{35AB5AD0-24A4-4445-AC4B-906EFF3B945E}"/>
            </a:ext>
          </a:extLst>
        </xdr:cNvPr>
        <xdr:cNvCxnSpPr/>
      </xdr:nvCxnSpPr>
      <xdr:spPr>
        <a:xfrm flipV="1">
          <a:off x="18656300" y="107064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E5B6488E-A4E3-4DF6-A72F-25E0883C9C9A}"/>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E2856D55-2E91-4598-8B35-73EEC55D31E1}"/>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98DD7512-CAE8-436C-9ACC-1CB9A576BE44}"/>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8C4E4534-8F00-4809-AD68-335B6B80C71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133558</xdr:rowOff>
    </xdr:from>
    <xdr:ext cx="469744" cy="259045"/>
    <xdr:sp macro="" textlink="">
      <xdr:nvSpPr>
        <xdr:cNvPr id="720" name="n_1mainValue【学校施設】&#10;一人当たり面積">
          <a:extLst>
            <a:ext uri="{FF2B5EF4-FFF2-40B4-BE49-F238E27FC236}">
              <a16:creationId xmlns:a16="http://schemas.microsoft.com/office/drawing/2014/main" id="{217A2506-C784-402D-8D9B-5EF50418A4F7}"/>
            </a:ext>
          </a:extLst>
        </xdr:cNvPr>
        <xdr:cNvSpPr txBox="1"/>
      </xdr:nvSpPr>
      <xdr:spPr>
        <a:xfrm>
          <a:off x="21075727" y="107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721" name="n_2mainValue【学校施設】&#10;一人当たり面積">
          <a:extLst>
            <a:ext uri="{FF2B5EF4-FFF2-40B4-BE49-F238E27FC236}">
              <a16:creationId xmlns:a16="http://schemas.microsoft.com/office/drawing/2014/main" id="{98482922-EE49-4E66-9BAA-A4868E91D81E}"/>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118508</xdr:rowOff>
    </xdr:from>
    <xdr:ext cx="469744" cy="259045"/>
    <xdr:sp macro="" textlink="">
      <xdr:nvSpPr>
        <xdr:cNvPr id="722" name="n_3mainValue【学校施設】&#10;一人当たり面積">
          <a:extLst>
            <a:ext uri="{FF2B5EF4-FFF2-40B4-BE49-F238E27FC236}">
              <a16:creationId xmlns:a16="http://schemas.microsoft.com/office/drawing/2014/main" id="{C0CB5629-C384-4FA0-A3C9-BD0C2519BFD5}"/>
            </a:ext>
          </a:extLst>
        </xdr:cNvPr>
        <xdr:cNvSpPr txBox="1"/>
      </xdr:nvSpPr>
      <xdr:spPr>
        <a:xfrm>
          <a:off x="19310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123461</xdr:rowOff>
    </xdr:from>
    <xdr:ext cx="469744" cy="259045"/>
    <xdr:sp macro="" textlink="">
      <xdr:nvSpPr>
        <xdr:cNvPr id="723" name="n_4mainValue【学校施設】&#10;一人当たり面積">
          <a:extLst>
            <a:ext uri="{FF2B5EF4-FFF2-40B4-BE49-F238E27FC236}">
              <a16:creationId xmlns:a16="http://schemas.microsoft.com/office/drawing/2014/main" id="{3BB91EFC-477F-4BF2-9BF4-0DC8E09402E6}"/>
            </a:ext>
          </a:extLst>
        </xdr:cNvPr>
        <xdr:cNvSpPr txBox="1"/>
      </xdr:nvSpPr>
      <xdr:spPr>
        <a:xfrm>
          <a:off x="18421427" y="107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4C083502-5340-4F81-9821-931EEFC06A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2C50499D-3A83-4923-9E2C-2C3625D999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B2668D8B-28AB-4A06-AB46-4AF2889570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DBA316B3-61C7-4830-9AD2-EBE98EC5EB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C81DD465-1EA7-4156-80F9-F9CD71F143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A81DD9A-EEE9-4575-AB21-6B790CDD81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A042485-075A-4723-A2D3-D1E72DC793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E512C49-7FE9-45A4-A563-BB4C00DE8F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387F21BA-CD71-4FBF-B2C3-2D4923F6D7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51B3B892-09DB-431B-BEE1-134B7FC889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4355B434-76D7-4EC1-ACD8-B509C5F85FC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240AEFC3-AA82-4087-B5B0-2552C4D4B8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9CD15511-E60D-4662-B8CC-5CF39F4D33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911726E3-2766-4A57-BA8A-CCE5F726F0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3DC23CD9-96AC-4AD6-957A-49AA4EE6D0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96799650-D055-44C9-8491-A3347590A5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8AE9C1CD-098E-4B88-9515-028367438DF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6064FBC6-DB1D-44E3-B6F6-BA6D41B29C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A964C0B0-5A9B-443C-99F1-26F7D92FCA5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C903C04A-BAE0-42B1-9461-5ABACF7BEB4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2CF28C86-148A-4E4F-94BB-20FDF83417A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FC4D74C6-5255-475E-9F54-65B55D62FD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8F20C9B9-A557-4505-A018-EEF21F91D7B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8242516-865E-4F77-9A13-27B4F04C21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72E2944D-64FD-44BD-8E94-7E45B1E4B9D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4F4E395D-0FBB-4F59-8FE1-27B887B54C16}"/>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F1E999B9-D3D5-480B-89E1-33A62DCF151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17FD4BDB-7FBE-4A2C-BFA0-BC8A0D50E7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BAAEB5DF-A6A9-4417-A91C-01674E25B22C}"/>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C1C730CD-7EC3-495F-B2AE-8430741F1E0E}"/>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a:extLst>
            <a:ext uri="{FF2B5EF4-FFF2-40B4-BE49-F238E27FC236}">
              <a16:creationId xmlns:a16="http://schemas.microsoft.com/office/drawing/2014/main" id="{7D3DAA5D-F85C-4373-B718-4FE4A02BFD5C}"/>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5CF81B25-0608-4933-AB31-B9B708C953B2}"/>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A8D9A7B1-B4A3-4B41-818C-A09B3DE6CFD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E48EB7C8-3E77-4C41-A934-C93439FDBF51}"/>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4BAC081D-F12F-40C0-8A85-B759750A952F}"/>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53A7C748-6CFF-4936-960B-3A432F32DD4A}"/>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68A7241-2780-4887-97AB-4D0AAF5A99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D981F39-D910-41CD-9C26-83E4BF4AED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2BE5C2A-6A78-431A-A7AF-265E94403A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89207E6-5CA0-4953-9D27-2BFB9352EC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E032E0B-159C-4A03-81B5-5C97DA791D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765" name="楕円 764">
          <a:extLst>
            <a:ext uri="{FF2B5EF4-FFF2-40B4-BE49-F238E27FC236}">
              <a16:creationId xmlns:a16="http://schemas.microsoft.com/office/drawing/2014/main" id="{847AD2DB-4BC3-471C-B0BC-8AAF88ACBDCC}"/>
            </a:ext>
          </a:extLst>
        </xdr:cNvPr>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102888</xdr:rowOff>
    </xdr:from>
    <xdr:ext cx="405111" cy="259045"/>
    <xdr:sp macro="" textlink="">
      <xdr:nvSpPr>
        <xdr:cNvPr id="766" name="【児童館】&#10;有形固定資産減価償却率該当値テキスト">
          <a:extLst>
            <a:ext uri="{FF2B5EF4-FFF2-40B4-BE49-F238E27FC236}">
              <a16:creationId xmlns:a16="http://schemas.microsoft.com/office/drawing/2014/main" id="{CA631B2F-D523-43A0-9879-7E6668E5C31E}"/>
            </a:ext>
          </a:extLst>
        </xdr:cNvPr>
        <xdr:cNvSpPr txBox="1"/>
      </xdr:nvSpPr>
      <xdr:spPr>
        <a:xfrm>
          <a:off x="16357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65677</xdr:rowOff>
    </xdr:from>
    <xdr:to>
      <xdr:col>81</xdr:col>
      <xdr:colOff>101600</xdr:colOff>
      <xdr:row>85</xdr:row>
      <xdr:rowOff>167277</xdr:rowOff>
    </xdr:to>
    <xdr:sp macro="" textlink="">
      <xdr:nvSpPr>
        <xdr:cNvPr id="767" name="楕円 766">
          <a:extLst>
            <a:ext uri="{FF2B5EF4-FFF2-40B4-BE49-F238E27FC236}">
              <a16:creationId xmlns:a16="http://schemas.microsoft.com/office/drawing/2014/main" id="{8E209BCF-A103-4224-8A6D-8A9E90C0B55D}"/>
            </a:ext>
          </a:extLst>
        </xdr:cNvPr>
        <xdr:cNvSpPr/>
      </xdr:nvSpPr>
      <xdr:spPr>
        <a:xfrm>
          <a:off x="15430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116477</xdr:rowOff>
    </xdr:from>
    <xdr:to>
      <xdr:col>85</xdr:col>
      <xdr:colOff>127000</xdr:colOff>
      <xdr:row>86</xdr:row>
      <xdr:rowOff>3811</xdr:rowOff>
    </xdr:to>
    <xdr:cxnSp macro="">
      <xdr:nvCxnSpPr>
        <xdr:cNvPr id="768" name="直線コネクタ 767">
          <a:extLst>
            <a:ext uri="{FF2B5EF4-FFF2-40B4-BE49-F238E27FC236}">
              <a16:creationId xmlns:a16="http://schemas.microsoft.com/office/drawing/2014/main" id="{48D701D3-35FB-4006-BEB2-5AC3EDD18044}"/>
            </a:ext>
          </a:extLst>
        </xdr:cNvPr>
        <xdr:cNvCxnSpPr/>
      </xdr:nvCxnSpPr>
      <xdr:spPr>
        <a:xfrm>
          <a:off x="15481300" y="1468972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5262</xdr:rowOff>
    </xdr:from>
    <xdr:to>
      <xdr:col>76</xdr:col>
      <xdr:colOff>165100</xdr:colOff>
      <xdr:row>85</xdr:row>
      <xdr:rowOff>106862</xdr:rowOff>
    </xdr:to>
    <xdr:sp macro="" textlink="">
      <xdr:nvSpPr>
        <xdr:cNvPr id="769" name="楕円 768">
          <a:extLst>
            <a:ext uri="{FF2B5EF4-FFF2-40B4-BE49-F238E27FC236}">
              <a16:creationId xmlns:a16="http://schemas.microsoft.com/office/drawing/2014/main" id="{E812C491-E13B-4DF2-870B-F7257F452E72}"/>
            </a:ext>
          </a:extLst>
        </xdr:cNvPr>
        <xdr:cNvSpPr/>
      </xdr:nvSpPr>
      <xdr:spPr>
        <a:xfrm>
          <a:off x="14541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56062</xdr:rowOff>
    </xdr:from>
    <xdr:to>
      <xdr:col>81</xdr:col>
      <xdr:colOff>50800</xdr:colOff>
      <xdr:row>85</xdr:row>
      <xdr:rowOff>116477</xdr:rowOff>
    </xdr:to>
    <xdr:cxnSp macro="">
      <xdr:nvCxnSpPr>
        <xdr:cNvPr id="770" name="直線コネクタ 769">
          <a:extLst>
            <a:ext uri="{FF2B5EF4-FFF2-40B4-BE49-F238E27FC236}">
              <a16:creationId xmlns:a16="http://schemas.microsoft.com/office/drawing/2014/main" id="{D2AF7F90-D353-4A82-BC82-2D272B1C9EC0}"/>
            </a:ext>
          </a:extLst>
        </xdr:cNvPr>
        <xdr:cNvCxnSpPr/>
      </xdr:nvCxnSpPr>
      <xdr:spPr>
        <a:xfrm>
          <a:off x="14592300" y="1462931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124461</xdr:rowOff>
    </xdr:from>
    <xdr:to>
      <xdr:col>72</xdr:col>
      <xdr:colOff>38100</xdr:colOff>
      <xdr:row>85</xdr:row>
      <xdr:rowOff>54611</xdr:rowOff>
    </xdr:to>
    <xdr:sp macro="" textlink="">
      <xdr:nvSpPr>
        <xdr:cNvPr id="771" name="楕円 770">
          <a:extLst>
            <a:ext uri="{FF2B5EF4-FFF2-40B4-BE49-F238E27FC236}">
              <a16:creationId xmlns:a16="http://schemas.microsoft.com/office/drawing/2014/main" id="{D1CE961E-FFFC-4AD3-A7D5-E7452139EC9D}"/>
            </a:ext>
          </a:extLst>
        </xdr:cNvPr>
        <xdr:cNvSpPr/>
      </xdr:nvSpPr>
      <xdr:spPr>
        <a:xfrm>
          <a:off x="1365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56062</xdr:rowOff>
    </xdr:to>
    <xdr:cxnSp macro="">
      <xdr:nvCxnSpPr>
        <xdr:cNvPr id="772" name="直線コネクタ 771">
          <a:extLst>
            <a:ext uri="{FF2B5EF4-FFF2-40B4-BE49-F238E27FC236}">
              <a16:creationId xmlns:a16="http://schemas.microsoft.com/office/drawing/2014/main" id="{216005AA-0664-47EE-81EB-63968C99930A}"/>
            </a:ext>
          </a:extLst>
        </xdr:cNvPr>
        <xdr:cNvCxnSpPr/>
      </xdr:nvCxnSpPr>
      <xdr:spPr>
        <a:xfrm>
          <a:off x="13703300" y="145770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65677</xdr:rowOff>
    </xdr:from>
    <xdr:to>
      <xdr:col>67</xdr:col>
      <xdr:colOff>101600</xdr:colOff>
      <xdr:row>84</xdr:row>
      <xdr:rowOff>167277</xdr:rowOff>
    </xdr:to>
    <xdr:sp macro="" textlink="">
      <xdr:nvSpPr>
        <xdr:cNvPr id="773" name="楕円 772">
          <a:extLst>
            <a:ext uri="{FF2B5EF4-FFF2-40B4-BE49-F238E27FC236}">
              <a16:creationId xmlns:a16="http://schemas.microsoft.com/office/drawing/2014/main" id="{835D2738-2DD7-4E5B-93A8-3B4C8DB76CE6}"/>
            </a:ext>
          </a:extLst>
        </xdr:cNvPr>
        <xdr:cNvSpPr/>
      </xdr:nvSpPr>
      <xdr:spPr>
        <a:xfrm>
          <a:off x="12763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116477</xdr:rowOff>
    </xdr:from>
    <xdr:to>
      <xdr:col>71</xdr:col>
      <xdr:colOff>177800</xdr:colOff>
      <xdr:row>85</xdr:row>
      <xdr:rowOff>3811</xdr:rowOff>
    </xdr:to>
    <xdr:cxnSp macro="">
      <xdr:nvCxnSpPr>
        <xdr:cNvPr id="774" name="直線コネクタ 773">
          <a:extLst>
            <a:ext uri="{FF2B5EF4-FFF2-40B4-BE49-F238E27FC236}">
              <a16:creationId xmlns:a16="http://schemas.microsoft.com/office/drawing/2014/main" id="{61EF580A-0872-4DD4-9FD5-5DD2BD1259BE}"/>
            </a:ext>
          </a:extLst>
        </xdr:cNvPr>
        <xdr:cNvCxnSpPr/>
      </xdr:nvCxnSpPr>
      <xdr:spPr>
        <a:xfrm>
          <a:off x="12814300" y="145182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a:extLst>
            <a:ext uri="{FF2B5EF4-FFF2-40B4-BE49-F238E27FC236}">
              <a16:creationId xmlns:a16="http://schemas.microsoft.com/office/drawing/2014/main" id="{54A229E8-2C66-45D2-85E8-EBFA7A6F043F}"/>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a:extLst>
            <a:ext uri="{FF2B5EF4-FFF2-40B4-BE49-F238E27FC236}">
              <a16:creationId xmlns:a16="http://schemas.microsoft.com/office/drawing/2014/main" id="{D41D5D8C-C3F2-4EC2-AD8D-FA1A83FF9531}"/>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a:extLst>
            <a:ext uri="{FF2B5EF4-FFF2-40B4-BE49-F238E27FC236}">
              <a16:creationId xmlns:a16="http://schemas.microsoft.com/office/drawing/2014/main" id="{4EB133D7-1436-49A1-8ACA-0D04D0174093}"/>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a:extLst>
            <a:ext uri="{FF2B5EF4-FFF2-40B4-BE49-F238E27FC236}">
              <a16:creationId xmlns:a16="http://schemas.microsoft.com/office/drawing/2014/main" id="{45942E00-B45D-4703-8028-4E7D33D74B1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158404</xdr:rowOff>
    </xdr:from>
    <xdr:ext cx="405111" cy="259045"/>
    <xdr:sp macro="" textlink="">
      <xdr:nvSpPr>
        <xdr:cNvPr id="779" name="n_1mainValue【児童館】&#10;有形固定資産減価償却率">
          <a:extLst>
            <a:ext uri="{FF2B5EF4-FFF2-40B4-BE49-F238E27FC236}">
              <a16:creationId xmlns:a16="http://schemas.microsoft.com/office/drawing/2014/main" id="{0F6165E6-D2E1-4171-B984-B0D93D91A611}"/>
            </a:ext>
          </a:extLst>
        </xdr:cNvPr>
        <xdr:cNvSpPr txBox="1"/>
      </xdr:nvSpPr>
      <xdr:spPr>
        <a:xfrm>
          <a:off x="15266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97989</xdr:rowOff>
    </xdr:from>
    <xdr:ext cx="405111" cy="259045"/>
    <xdr:sp macro="" textlink="">
      <xdr:nvSpPr>
        <xdr:cNvPr id="780" name="n_2mainValue【児童館】&#10;有形固定資産減価償却率">
          <a:extLst>
            <a:ext uri="{FF2B5EF4-FFF2-40B4-BE49-F238E27FC236}">
              <a16:creationId xmlns:a16="http://schemas.microsoft.com/office/drawing/2014/main" id="{E22C4CA0-2150-4586-BFA1-D04CFA3A3168}"/>
            </a:ext>
          </a:extLst>
        </xdr:cNvPr>
        <xdr:cNvSpPr txBox="1"/>
      </xdr:nvSpPr>
      <xdr:spPr>
        <a:xfrm>
          <a:off x="14389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45738</xdr:rowOff>
    </xdr:from>
    <xdr:ext cx="405111" cy="259045"/>
    <xdr:sp macro="" textlink="">
      <xdr:nvSpPr>
        <xdr:cNvPr id="781" name="n_3mainValue【児童館】&#10;有形固定資産減価償却率">
          <a:extLst>
            <a:ext uri="{FF2B5EF4-FFF2-40B4-BE49-F238E27FC236}">
              <a16:creationId xmlns:a16="http://schemas.microsoft.com/office/drawing/2014/main" id="{0F102A63-6FCE-4822-A2C1-56C3E42E74F1}"/>
            </a:ext>
          </a:extLst>
        </xdr:cNvPr>
        <xdr:cNvSpPr txBox="1"/>
      </xdr:nvSpPr>
      <xdr:spPr>
        <a:xfrm>
          <a:off x="13500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158404</xdr:rowOff>
    </xdr:from>
    <xdr:ext cx="405111" cy="259045"/>
    <xdr:sp macro="" textlink="">
      <xdr:nvSpPr>
        <xdr:cNvPr id="782" name="n_4mainValue【児童館】&#10;有形固定資産減価償却率">
          <a:extLst>
            <a:ext uri="{FF2B5EF4-FFF2-40B4-BE49-F238E27FC236}">
              <a16:creationId xmlns:a16="http://schemas.microsoft.com/office/drawing/2014/main" id="{A21AE3B4-EB34-442C-98EB-EF53B5D20F68}"/>
            </a:ext>
          </a:extLst>
        </xdr:cNvPr>
        <xdr:cNvSpPr txBox="1"/>
      </xdr:nvSpPr>
      <xdr:spPr>
        <a:xfrm>
          <a:off x="12611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EC77AC27-231E-47B8-83B1-3CE1C4A1C3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2503C283-C590-41E7-B7F7-AE9388D930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BE834DBC-D2FE-4B4E-9DE1-9BDE012730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4FFD729-FE90-4B98-A287-DB9906B208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C876BBD4-A4CA-4A9F-A51D-150D27E038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6DAE2CDC-EE8A-4651-9B6C-52054675D5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F9454655-9165-4CEF-9AFC-2A5E78394A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4B688EFE-F65B-44BB-BE3D-84E7E76331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7A5A3AF-8510-4117-A6BB-BD25A0108E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BBC80A8D-CB83-4BD9-A031-6A4FB06272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751721C8-3D44-4AF7-9C87-DF55A19F4D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46639FF6-FD14-46D1-8DC6-5EBE88EAA26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FDCEBEFB-54CC-47B6-94A7-0748F956A24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5E85C1FC-19EB-4CEF-9701-5A33A549C7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ACA63264-3E3E-4467-B5C4-25272174DB2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408B7834-8311-4D7B-86B5-AAA7CD3D610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E501061D-392C-42B7-BC13-93612BF6DA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75C9B959-EEB3-4372-9692-9C1C0E6DAE8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D942A6EE-A501-416D-A03A-ABD30A92947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B4A729E3-3674-4436-9089-5423A8CAB12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F1B769F7-22AE-4982-851F-65D5A0C358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71768308-A3F5-4ADF-A2E4-04CF613E98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27A38552-E077-4838-AE0B-73E60DF7F6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7AD0288-83C1-4A79-BCAD-803F5EF73126}"/>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F6A2EFE6-75BB-4B5A-B313-00758AFAC0AC}"/>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44803825-96DF-4515-B73F-4DC5240CBD6B}"/>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D7205C08-9E2F-4AAF-9C56-6A30ABC1840D}"/>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984FB552-E0C5-478E-AE3F-25ECB31E9CF7}"/>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20FDB3BE-F0E8-4031-A709-9FB78F4E88BA}"/>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E7344BB5-01A9-4CA7-8A19-3481A2269897}"/>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36078526-9755-4A86-9DD8-85064395FC7E}"/>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C86A5E9F-2D3C-44D9-A0A6-0E3F24FFCDBE}"/>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723BF0C0-2A60-430C-B437-94F5504D4959}"/>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F19EAC10-E4B1-4923-A2E6-BA88BD00912A}"/>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6E979DD-BD19-4442-A740-75BD5A2396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1E1BBA2-30F0-4B10-8980-829744529A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FA9FFD2-A629-414E-89E3-F36A4CB13C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70AB69B-7017-4707-8DBB-2A1C937840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D8FAD50-4086-4693-9D23-FC354A9525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22" name="楕円 821">
          <a:extLst>
            <a:ext uri="{FF2B5EF4-FFF2-40B4-BE49-F238E27FC236}">
              <a16:creationId xmlns:a16="http://schemas.microsoft.com/office/drawing/2014/main" id="{B1345F55-5F5D-4123-B7F1-D20D8DED1E5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23" name="【児童館】&#10;一人当たり面積該当値テキスト">
          <a:extLst>
            <a:ext uri="{FF2B5EF4-FFF2-40B4-BE49-F238E27FC236}">
              <a16:creationId xmlns:a16="http://schemas.microsoft.com/office/drawing/2014/main" id="{40E6D377-036B-4DEB-BBDA-EE59609213AC}"/>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24" name="楕円 823">
          <a:extLst>
            <a:ext uri="{FF2B5EF4-FFF2-40B4-BE49-F238E27FC236}">
              <a16:creationId xmlns:a16="http://schemas.microsoft.com/office/drawing/2014/main" id="{2ECE183B-342D-45F0-8B4B-D1317DCEE2AE}"/>
            </a:ext>
          </a:extLst>
        </xdr:cNvPr>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5" name="直線コネクタ 824">
          <a:extLst>
            <a:ext uri="{FF2B5EF4-FFF2-40B4-BE49-F238E27FC236}">
              <a16:creationId xmlns:a16="http://schemas.microsoft.com/office/drawing/2014/main" id="{5ED43C09-C52A-4873-9059-04F29F940BF1}"/>
            </a:ext>
          </a:extLst>
        </xdr:cNvPr>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6" name="楕円 825">
          <a:extLst>
            <a:ext uri="{FF2B5EF4-FFF2-40B4-BE49-F238E27FC236}">
              <a16:creationId xmlns:a16="http://schemas.microsoft.com/office/drawing/2014/main" id="{8D15E34D-BDE3-4069-B5FD-4C684C00B7EE}"/>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27" name="直線コネクタ 826">
          <a:extLst>
            <a:ext uri="{FF2B5EF4-FFF2-40B4-BE49-F238E27FC236}">
              <a16:creationId xmlns:a16="http://schemas.microsoft.com/office/drawing/2014/main" id="{C86F4BE5-07BD-4ED7-ACC1-20216F4C652D}"/>
            </a:ext>
          </a:extLst>
        </xdr:cNvPr>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28" name="楕円 827">
          <a:extLst>
            <a:ext uri="{FF2B5EF4-FFF2-40B4-BE49-F238E27FC236}">
              <a16:creationId xmlns:a16="http://schemas.microsoft.com/office/drawing/2014/main" id="{20CF86C5-19F6-45DA-B1E8-C41B1CC779C1}"/>
            </a:ext>
          </a:extLst>
        </xdr:cNvPr>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69850</xdr:rowOff>
    </xdr:to>
    <xdr:cxnSp macro="">
      <xdr:nvCxnSpPr>
        <xdr:cNvPr id="829" name="直線コネクタ 828">
          <a:extLst>
            <a:ext uri="{FF2B5EF4-FFF2-40B4-BE49-F238E27FC236}">
              <a16:creationId xmlns:a16="http://schemas.microsoft.com/office/drawing/2014/main" id="{7FDE184E-9DCF-4B0A-B247-F76A64C22924}"/>
            </a:ext>
          </a:extLst>
        </xdr:cNvPr>
        <xdr:cNvCxnSpPr/>
      </xdr:nvCxnSpPr>
      <xdr:spPr>
        <a:xfrm flipV="1">
          <a:off x="19545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830" name="楕円 829">
          <a:extLst>
            <a:ext uri="{FF2B5EF4-FFF2-40B4-BE49-F238E27FC236}">
              <a16:creationId xmlns:a16="http://schemas.microsoft.com/office/drawing/2014/main" id="{648C2A23-8311-4FCF-8017-74C18173AAD4}"/>
            </a:ext>
          </a:extLst>
        </xdr:cNvPr>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831" name="直線コネクタ 830">
          <a:extLst>
            <a:ext uri="{FF2B5EF4-FFF2-40B4-BE49-F238E27FC236}">
              <a16:creationId xmlns:a16="http://schemas.microsoft.com/office/drawing/2014/main" id="{FCD246E4-2D31-47B1-BF6A-88EC082EF0A1}"/>
            </a:ext>
          </a:extLst>
        </xdr:cNvPr>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FAC0610-BDFC-4FC4-B382-CF1F04A4A8A7}"/>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42F31081-155B-497C-9766-2F45565A168B}"/>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520E35B-314B-481A-8BA4-4B8DD4500855}"/>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2639A672-87EB-460C-A654-874CB2A63A19}"/>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6" name="n_1mainValue【児童館】&#10;一人当たり面積">
          <a:extLst>
            <a:ext uri="{FF2B5EF4-FFF2-40B4-BE49-F238E27FC236}">
              <a16:creationId xmlns:a16="http://schemas.microsoft.com/office/drawing/2014/main" id="{5B2D6F79-CEF9-45DA-AFAB-61ED67BC41CD}"/>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7" name="n_2mainValue【児童館】&#10;一人当たり面積">
          <a:extLst>
            <a:ext uri="{FF2B5EF4-FFF2-40B4-BE49-F238E27FC236}">
              <a16:creationId xmlns:a16="http://schemas.microsoft.com/office/drawing/2014/main" id="{7BDF222E-4763-4A7C-8414-D68D82258417}"/>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38" name="n_3mainValue【児童館】&#10;一人当たり面積">
          <a:extLst>
            <a:ext uri="{FF2B5EF4-FFF2-40B4-BE49-F238E27FC236}">
              <a16:creationId xmlns:a16="http://schemas.microsoft.com/office/drawing/2014/main" id="{F1DBB73B-BBB3-4E90-9AAD-FE4133B47783}"/>
            </a:ext>
          </a:extLst>
        </xdr:cNvPr>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839" name="n_4mainValue【児童館】&#10;一人当たり面積">
          <a:extLst>
            <a:ext uri="{FF2B5EF4-FFF2-40B4-BE49-F238E27FC236}">
              <a16:creationId xmlns:a16="http://schemas.microsoft.com/office/drawing/2014/main" id="{373C66A8-A8CE-439C-949C-BAD1CC920871}"/>
            </a:ext>
          </a:extLst>
        </xdr:cNvPr>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124554BC-5863-466A-B20E-B6E9C25623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91320E97-CF52-49E5-BD61-6A346B9694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CC7BF491-7723-4253-BD55-B53B5193350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13CCDD6E-A97E-4AFB-833C-4424E4B037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173BF633-DE5E-4735-866E-555C362332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13D03294-1747-4751-865D-B9FB8F0A31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AB444BE-BE34-49C5-9147-DF35152FBD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F331A240-0AC4-457C-B0B9-8B894DBBEF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5303A0CA-16CB-4F8F-B4F1-3A1AFB4D66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CDE59EC7-6C22-40D5-ABEA-FA886AB189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96E2C2D1-3618-4E22-A083-EC15A925A7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65FA0DC4-47A8-4C33-A568-F8368322231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63712694-C471-4049-81A1-D4861DAC947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E9BA71AF-4498-4004-8A30-0F175F72310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EFD8D8A-A820-4B0E-9456-58BDA7F30F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D92008A7-493E-4E88-BFA3-986F7528CD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12230403-746F-4597-9F1A-BACB138F5E4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DC4892C4-BA78-4375-B9B7-1BB1618275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F948288B-2C42-44F2-B6EF-FCC5779289F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55E66A19-7B6D-423E-9EDA-F2BE409BD5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75930471-D722-476B-8EFC-33E70218112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617C16E8-E875-4BDD-91E9-C38FC71ECC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D5C12A4A-6AAA-4AD5-8E47-123AA2E5551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D2F3A510-74A3-464A-B249-B82E47893D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A0A4CC77-23A3-4DFC-AAE6-023C830BFC29}"/>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9FF5646C-E5AA-4BCE-BD65-EF7263D9C84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5FE22EC4-6FE1-4897-953F-27EDA140ADC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AA05527C-7DEC-43A6-9A6C-CCC850CFF68C}"/>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C8860C93-A556-45D8-9612-47193F5A6136}"/>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a:extLst>
            <a:ext uri="{FF2B5EF4-FFF2-40B4-BE49-F238E27FC236}">
              <a16:creationId xmlns:a16="http://schemas.microsoft.com/office/drawing/2014/main" id="{5CD93A1B-3CFC-4322-A286-75D579D7298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B59BB777-BFF4-4189-BC31-75425A4AAE0A}"/>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361A2722-69CD-4D8F-A53C-C9524F8DDACC}"/>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86FA3CF7-C53B-4BB8-95AD-A839F5DDC74F}"/>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E29555E1-3F51-4A6C-B28B-EE34A317C45C}"/>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E1636414-E21D-49DC-B6DB-AD0E17767F8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69FBB54-DA76-47C5-AFB9-215654E23A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EE25A12-8B93-47CF-AB6D-E4815A303C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A5E84E6-2B92-46F7-8CB9-5A875EF2ED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5F55764-4CA8-4F5F-9461-A2FD06760C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D303-96D9-42B7-8876-D97B387709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80" name="楕円 879">
          <a:extLst>
            <a:ext uri="{FF2B5EF4-FFF2-40B4-BE49-F238E27FC236}">
              <a16:creationId xmlns:a16="http://schemas.microsoft.com/office/drawing/2014/main" id="{8A115C45-FC8F-4AF1-960E-43E6F09B0213}"/>
            </a:ext>
          </a:extLst>
        </xdr:cNvPr>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55897</xdr:rowOff>
    </xdr:from>
    <xdr:ext cx="405111" cy="259045"/>
    <xdr:sp macro="" textlink="">
      <xdr:nvSpPr>
        <xdr:cNvPr id="881" name="【公民館】&#10;有形固定資産減価償却率該当値テキスト">
          <a:extLst>
            <a:ext uri="{FF2B5EF4-FFF2-40B4-BE49-F238E27FC236}">
              <a16:creationId xmlns:a16="http://schemas.microsoft.com/office/drawing/2014/main" id="{A425725E-0C48-4D00-B2EC-DCE5B9DA4BDD}"/>
            </a:ext>
          </a:extLst>
        </xdr:cNvPr>
        <xdr:cNvSpPr txBox="1"/>
      </xdr:nvSpPr>
      <xdr:spPr>
        <a:xfrm>
          <a:off x="16357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82" name="楕円 881">
          <a:extLst>
            <a:ext uri="{FF2B5EF4-FFF2-40B4-BE49-F238E27FC236}">
              <a16:creationId xmlns:a16="http://schemas.microsoft.com/office/drawing/2014/main" id="{5B89A22B-6AD4-4F54-94F0-F1C07C93718A}"/>
            </a:ext>
          </a:extLst>
        </xdr:cNvPr>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83820</xdr:rowOff>
    </xdr:to>
    <xdr:cxnSp macro="">
      <xdr:nvCxnSpPr>
        <xdr:cNvPr id="883" name="直線コネクタ 882">
          <a:extLst>
            <a:ext uri="{FF2B5EF4-FFF2-40B4-BE49-F238E27FC236}">
              <a16:creationId xmlns:a16="http://schemas.microsoft.com/office/drawing/2014/main" id="{03CED9EE-2A9A-4057-B53A-B2003193E928}"/>
            </a:ext>
          </a:extLst>
        </xdr:cNvPr>
        <xdr:cNvCxnSpPr/>
      </xdr:nvCxnSpPr>
      <xdr:spPr>
        <a:xfrm>
          <a:off x="15481300" y="17842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84" name="楕円 883">
          <a:extLst>
            <a:ext uri="{FF2B5EF4-FFF2-40B4-BE49-F238E27FC236}">
              <a16:creationId xmlns:a16="http://schemas.microsoft.com/office/drawing/2014/main" id="{7FD12156-59C7-46BE-88CE-F457F9366789}"/>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19050</xdr:rowOff>
    </xdr:to>
    <xdr:cxnSp macro="">
      <xdr:nvCxnSpPr>
        <xdr:cNvPr id="885" name="直線コネクタ 884">
          <a:extLst>
            <a:ext uri="{FF2B5EF4-FFF2-40B4-BE49-F238E27FC236}">
              <a16:creationId xmlns:a16="http://schemas.microsoft.com/office/drawing/2014/main" id="{755B4592-B5DF-40F5-BBFB-E7CC656A83F6}"/>
            </a:ext>
          </a:extLst>
        </xdr:cNvPr>
        <xdr:cNvCxnSpPr/>
      </xdr:nvCxnSpPr>
      <xdr:spPr>
        <a:xfrm flipV="1">
          <a:off x="14592300" y="1784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86" name="楕円 885">
          <a:extLst>
            <a:ext uri="{FF2B5EF4-FFF2-40B4-BE49-F238E27FC236}">
              <a16:creationId xmlns:a16="http://schemas.microsoft.com/office/drawing/2014/main" id="{1810BD18-61CB-46E3-BBC1-E436FFD84DE6}"/>
            </a:ext>
          </a:extLst>
        </xdr:cNvPr>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19050</xdr:rowOff>
    </xdr:to>
    <xdr:cxnSp macro="">
      <xdr:nvCxnSpPr>
        <xdr:cNvPr id="887" name="直線コネクタ 886">
          <a:extLst>
            <a:ext uri="{FF2B5EF4-FFF2-40B4-BE49-F238E27FC236}">
              <a16:creationId xmlns:a16="http://schemas.microsoft.com/office/drawing/2014/main" id="{5D4831F7-4286-4515-9D32-6279310DB5B9}"/>
            </a:ext>
          </a:extLst>
        </xdr:cNvPr>
        <xdr:cNvCxnSpPr/>
      </xdr:nvCxnSpPr>
      <xdr:spPr>
        <a:xfrm>
          <a:off x="13703300" y="1781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65405</xdr:rowOff>
    </xdr:from>
    <xdr:to>
      <xdr:col>67</xdr:col>
      <xdr:colOff>101600</xdr:colOff>
      <xdr:row>103</xdr:row>
      <xdr:rowOff>167005</xdr:rowOff>
    </xdr:to>
    <xdr:sp macro="" textlink="">
      <xdr:nvSpPr>
        <xdr:cNvPr id="888" name="楕円 887">
          <a:extLst>
            <a:ext uri="{FF2B5EF4-FFF2-40B4-BE49-F238E27FC236}">
              <a16:creationId xmlns:a16="http://schemas.microsoft.com/office/drawing/2014/main" id="{82301436-B9BC-42EA-B6C9-01B5E5FFA819}"/>
            </a:ext>
          </a:extLst>
        </xdr:cNvPr>
        <xdr:cNvSpPr/>
      </xdr:nvSpPr>
      <xdr:spPr>
        <a:xfrm>
          <a:off x="12763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116205</xdr:rowOff>
    </xdr:from>
    <xdr:to>
      <xdr:col>71</xdr:col>
      <xdr:colOff>177800</xdr:colOff>
      <xdr:row>103</xdr:row>
      <xdr:rowOff>154305</xdr:rowOff>
    </xdr:to>
    <xdr:cxnSp macro="">
      <xdr:nvCxnSpPr>
        <xdr:cNvPr id="889" name="直線コネクタ 888">
          <a:extLst>
            <a:ext uri="{FF2B5EF4-FFF2-40B4-BE49-F238E27FC236}">
              <a16:creationId xmlns:a16="http://schemas.microsoft.com/office/drawing/2014/main" id="{E36B462F-73E7-4286-BD45-632EC9EBCD67}"/>
            </a:ext>
          </a:extLst>
        </xdr:cNvPr>
        <xdr:cNvCxnSpPr/>
      </xdr:nvCxnSpPr>
      <xdr:spPr>
        <a:xfrm>
          <a:off x="12814300" y="1777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a:extLst>
            <a:ext uri="{FF2B5EF4-FFF2-40B4-BE49-F238E27FC236}">
              <a16:creationId xmlns:a16="http://schemas.microsoft.com/office/drawing/2014/main" id="{F0588E39-446B-470A-BFE1-A5AB81CC52AD}"/>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1" name="n_2aveValue【公民館】&#10;有形固定資産減価償却率">
          <a:extLst>
            <a:ext uri="{FF2B5EF4-FFF2-40B4-BE49-F238E27FC236}">
              <a16:creationId xmlns:a16="http://schemas.microsoft.com/office/drawing/2014/main" id="{C87EE988-561A-485C-A69A-FA62CA21DA89}"/>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a:extLst>
            <a:ext uri="{FF2B5EF4-FFF2-40B4-BE49-F238E27FC236}">
              <a16:creationId xmlns:a16="http://schemas.microsoft.com/office/drawing/2014/main" id="{34D0FC9C-4ED5-427E-97FC-EDED14174BB4}"/>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893" name="n_4aveValue【公民館】&#10;有形固定資産減価償却率">
          <a:extLst>
            <a:ext uri="{FF2B5EF4-FFF2-40B4-BE49-F238E27FC236}">
              <a16:creationId xmlns:a16="http://schemas.microsoft.com/office/drawing/2014/main" id="{E93CAB46-55E9-478A-ADE8-EFD84FFAECFD}"/>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894" name="n_1mainValue【公民館】&#10;有形固定資産減価償却率">
          <a:extLst>
            <a:ext uri="{FF2B5EF4-FFF2-40B4-BE49-F238E27FC236}">
              <a16:creationId xmlns:a16="http://schemas.microsoft.com/office/drawing/2014/main" id="{59D5F64F-BD1D-4EA9-9A91-04F306278C37}"/>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95" name="n_2mainValue【公民館】&#10;有形固定資産減価償却率">
          <a:extLst>
            <a:ext uri="{FF2B5EF4-FFF2-40B4-BE49-F238E27FC236}">
              <a16:creationId xmlns:a16="http://schemas.microsoft.com/office/drawing/2014/main" id="{12DCC614-E417-432F-ABA1-E4782335B6A5}"/>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96" name="n_3mainValue【公民館】&#10;有形固定資産減価償却率">
          <a:extLst>
            <a:ext uri="{FF2B5EF4-FFF2-40B4-BE49-F238E27FC236}">
              <a16:creationId xmlns:a16="http://schemas.microsoft.com/office/drawing/2014/main" id="{26376034-49E7-41A1-853B-148ADA53E12C}"/>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12082</xdr:rowOff>
    </xdr:from>
    <xdr:ext cx="405111" cy="259045"/>
    <xdr:sp macro="" textlink="">
      <xdr:nvSpPr>
        <xdr:cNvPr id="897" name="n_4mainValue【公民館】&#10;有形固定資産減価償却率">
          <a:extLst>
            <a:ext uri="{FF2B5EF4-FFF2-40B4-BE49-F238E27FC236}">
              <a16:creationId xmlns:a16="http://schemas.microsoft.com/office/drawing/2014/main" id="{39DEA61A-B0EE-4D33-9E69-F5E5225B518E}"/>
            </a:ext>
          </a:extLst>
        </xdr:cNvPr>
        <xdr:cNvSpPr txBox="1"/>
      </xdr:nvSpPr>
      <xdr:spPr>
        <a:xfrm>
          <a:off x="12611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72F764F0-3D6C-4E8E-9864-30C4B15609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BF7B45A1-F70F-4EB6-9B30-87C3C7C348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DB6CC4CC-7965-4B05-A469-89EBC9CA24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31DF9045-9F60-4CB2-99BC-1AD97D4A68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69A0DF82-497B-4046-9F62-B446BABB50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D0081517-5754-474A-9396-F722DA4C3A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F61AC39F-9B58-427E-9CA2-3BE2348B07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B1FC87EC-59F2-4D11-A75F-CCCC21B090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3B4E40A8-24FC-4E4A-946E-AE2EA9F7D9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114B0A8-375C-476C-9D3A-28422AF75F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30A28776-F472-4FA9-891C-ACE8B234AFB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C250F725-57A3-4B4B-89E4-F14E648E3C8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49814E3A-4FB1-4386-9D2E-52FD4EFB018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3507A5C0-AD45-4BD1-8BC4-849EF3FEAC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60FBD7AA-CC69-43ED-A414-23C61EF8F9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510D4552-75E1-4142-A5DC-2B13291C688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2F373003-694B-478F-8BF1-10CAD9DC89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4B6A0EFC-0C6A-46B5-9F05-CB9F03D0700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57EB4A29-597E-487E-AFA8-AB12E45B995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B41250CB-05BA-4BCA-9314-CA266DF200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63F2E804-9625-4ABA-AC82-B2633317F8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FA29502B-5C1E-432B-9928-A59C4DA378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FF018E8D-32FD-4C40-869B-402EF5B1FF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F39BDB40-8806-4745-AB56-969399DFFDFE}"/>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44AAB5C8-8408-426D-B5A1-34DA5339A0A3}"/>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E2CCA162-D0B3-48FF-85A5-C47FAFBF4CBF}"/>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1B958903-9749-4D4E-AED5-56511EB4C00E}"/>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ECD3A61B-251C-44E2-A2C3-F0D2582A160F}"/>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a:extLst>
            <a:ext uri="{FF2B5EF4-FFF2-40B4-BE49-F238E27FC236}">
              <a16:creationId xmlns:a16="http://schemas.microsoft.com/office/drawing/2014/main" id="{467F95A9-C83C-4C12-BF95-D128F998BD9B}"/>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D52F5BDE-2B85-4B8A-BD88-44BA700CD939}"/>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EC06D6CF-1186-443F-9D97-3AAFD00A010E}"/>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1D352194-FB51-4E9C-846E-FFEBAAB9DADA}"/>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A0C2370C-E140-4A06-AFC9-1BC641B8380B}"/>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81D720A8-4990-4055-85D9-B2B8A89854FB}"/>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5EACCAAC-DBA8-488C-B0A6-62C9A84D87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F87EF28-F8F8-4E01-92DD-067DD06DAF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5323F15-0989-4880-977A-8950297BB6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A2F93CB-E1A3-4C13-9F79-E03240759F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AA765BC-54AA-4BA5-877B-002DCE46E8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937" name="楕円 936">
          <a:extLst>
            <a:ext uri="{FF2B5EF4-FFF2-40B4-BE49-F238E27FC236}">
              <a16:creationId xmlns:a16="http://schemas.microsoft.com/office/drawing/2014/main" id="{90112BBD-422C-430A-9C96-DC0445858488}"/>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938" name="【公民館】&#10;一人当たり面積該当値テキスト">
          <a:extLst>
            <a:ext uri="{FF2B5EF4-FFF2-40B4-BE49-F238E27FC236}">
              <a16:creationId xmlns:a16="http://schemas.microsoft.com/office/drawing/2014/main" id="{24CCC751-C1C2-4BB4-83F3-D089BBCEACDE}"/>
            </a:ext>
          </a:extLst>
        </xdr:cNvPr>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939" name="楕円 938">
          <a:extLst>
            <a:ext uri="{FF2B5EF4-FFF2-40B4-BE49-F238E27FC236}">
              <a16:creationId xmlns:a16="http://schemas.microsoft.com/office/drawing/2014/main" id="{EC52EAE4-2A6F-4C62-96D6-A34EAAC3FA96}"/>
            </a:ext>
          </a:extLst>
        </xdr:cNvPr>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11430</xdr:rowOff>
    </xdr:to>
    <xdr:cxnSp macro="">
      <xdr:nvCxnSpPr>
        <xdr:cNvPr id="940" name="直線コネクタ 939">
          <a:extLst>
            <a:ext uri="{FF2B5EF4-FFF2-40B4-BE49-F238E27FC236}">
              <a16:creationId xmlns:a16="http://schemas.microsoft.com/office/drawing/2014/main" id="{D75C639C-0585-4E03-AA2F-270E1DA4B44C}"/>
            </a:ext>
          </a:extLst>
        </xdr:cNvPr>
        <xdr:cNvCxnSpPr/>
      </xdr:nvCxnSpPr>
      <xdr:spPr>
        <a:xfrm flipV="1">
          <a:off x="21323300" y="18348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941" name="楕円 940">
          <a:extLst>
            <a:ext uri="{FF2B5EF4-FFF2-40B4-BE49-F238E27FC236}">
              <a16:creationId xmlns:a16="http://schemas.microsoft.com/office/drawing/2014/main" id="{E762E0B6-EDFC-449B-854B-12C12AE9727B}"/>
            </a:ext>
          </a:extLst>
        </xdr:cNvPr>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17145</xdr:rowOff>
    </xdr:to>
    <xdr:cxnSp macro="">
      <xdr:nvCxnSpPr>
        <xdr:cNvPr id="942" name="直線コネクタ 941">
          <a:extLst>
            <a:ext uri="{FF2B5EF4-FFF2-40B4-BE49-F238E27FC236}">
              <a16:creationId xmlns:a16="http://schemas.microsoft.com/office/drawing/2014/main" id="{5835D8FD-0B30-4425-A3E7-1D48BC262FB8}"/>
            </a:ext>
          </a:extLst>
        </xdr:cNvPr>
        <xdr:cNvCxnSpPr/>
      </xdr:nvCxnSpPr>
      <xdr:spPr>
        <a:xfrm flipV="1">
          <a:off x="20434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943" name="楕円 942">
          <a:extLst>
            <a:ext uri="{FF2B5EF4-FFF2-40B4-BE49-F238E27FC236}">
              <a16:creationId xmlns:a16="http://schemas.microsoft.com/office/drawing/2014/main" id="{43F9887E-EA95-495F-B612-E0D700E7DAF9}"/>
            </a:ext>
          </a:extLst>
        </xdr:cNvPr>
        <xdr:cNvSpPr/>
      </xdr:nvSpPr>
      <xdr:spPr>
        <a:xfrm>
          <a:off x="19494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17145</xdr:rowOff>
    </xdr:from>
    <xdr:to>
      <xdr:col>107</xdr:col>
      <xdr:colOff>50800</xdr:colOff>
      <xdr:row>107</xdr:row>
      <xdr:rowOff>20955</xdr:rowOff>
    </xdr:to>
    <xdr:cxnSp macro="">
      <xdr:nvCxnSpPr>
        <xdr:cNvPr id="944" name="直線コネクタ 943">
          <a:extLst>
            <a:ext uri="{FF2B5EF4-FFF2-40B4-BE49-F238E27FC236}">
              <a16:creationId xmlns:a16="http://schemas.microsoft.com/office/drawing/2014/main" id="{E4E919F5-FB1E-432D-9645-D56DD4000085}"/>
            </a:ext>
          </a:extLst>
        </xdr:cNvPr>
        <xdr:cNvCxnSpPr/>
      </xdr:nvCxnSpPr>
      <xdr:spPr>
        <a:xfrm flipV="1">
          <a:off x="19545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945" name="楕円 944">
          <a:extLst>
            <a:ext uri="{FF2B5EF4-FFF2-40B4-BE49-F238E27FC236}">
              <a16:creationId xmlns:a16="http://schemas.microsoft.com/office/drawing/2014/main" id="{0451BC29-7054-4ACE-B23E-B1869D275A35}"/>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20955</xdr:rowOff>
    </xdr:from>
    <xdr:to>
      <xdr:col>102</xdr:col>
      <xdr:colOff>114300</xdr:colOff>
      <xdr:row>107</xdr:row>
      <xdr:rowOff>26670</xdr:rowOff>
    </xdr:to>
    <xdr:cxnSp macro="">
      <xdr:nvCxnSpPr>
        <xdr:cNvPr id="946" name="直線コネクタ 945">
          <a:extLst>
            <a:ext uri="{FF2B5EF4-FFF2-40B4-BE49-F238E27FC236}">
              <a16:creationId xmlns:a16="http://schemas.microsoft.com/office/drawing/2014/main" id="{C4C71052-4026-4EFE-B100-6F46FA487D3C}"/>
            </a:ext>
          </a:extLst>
        </xdr:cNvPr>
        <xdr:cNvCxnSpPr/>
      </xdr:nvCxnSpPr>
      <xdr:spPr>
        <a:xfrm flipV="1">
          <a:off x="18656300" y="18366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a:extLst>
            <a:ext uri="{FF2B5EF4-FFF2-40B4-BE49-F238E27FC236}">
              <a16:creationId xmlns:a16="http://schemas.microsoft.com/office/drawing/2014/main" id="{FD708FB2-E85B-4DED-BEC8-B846EAA4C2D3}"/>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a:extLst>
            <a:ext uri="{FF2B5EF4-FFF2-40B4-BE49-F238E27FC236}">
              <a16:creationId xmlns:a16="http://schemas.microsoft.com/office/drawing/2014/main" id="{72D07409-3E9A-4848-BE18-245B05517FE2}"/>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a:extLst>
            <a:ext uri="{FF2B5EF4-FFF2-40B4-BE49-F238E27FC236}">
              <a16:creationId xmlns:a16="http://schemas.microsoft.com/office/drawing/2014/main" id="{0C83BE77-2FB0-43D9-9348-6CB9C34E5858}"/>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a:extLst>
            <a:ext uri="{FF2B5EF4-FFF2-40B4-BE49-F238E27FC236}">
              <a16:creationId xmlns:a16="http://schemas.microsoft.com/office/drawing/2014/main" id="{4C65F863-A9BE-4EC0-A87C-34C5F16F5C97}"/>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951" name="n_1mainValue【公民館】&#10;一人当たり面積">
          <a:extLst>
            <a:ext uri="{FF2B5EF4-FFF2-40B4-BE49-F238E27FC236}">
              <a16:creationId xmlns:a16="http://schemas.microsoft.com/office/drawing/2014/main" id="{0C34A057-56FD-4173-8451-AFCF322C2107}"/>
            </a:ext>
          </a:extLst>
        </xdr:cNvPr>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952" name="n_2mainValue【公民館】&#10;一人当たり面積">
          <a:extLst>
            <a:ext uri="{FF2B5EF4-FFF2-40B4-BE49-F238E27FC236}">
              <a16:creationId xmlns:a16="http://schemas.microsoft.com/office/drawing/2014/main" id="{58FB1F07-AA8F-4DD6-BA87-E409670A7E71}"/>
            </a:ext>
          </a:extLst>
        </xdr:cNvPr>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953" name="n_3mainValue【公民館】&#10;一人当たり面積">
          <a:extLst>
            <a:ext uri="{FF2B5EF4-FFF2-40B4-BE49-F238E27FC236}">
              <a16:creationId xmlns:a16="http://schemas.microsoft.com/office/drawing/2014/main" id="{788236AF-9B61-4ED8-818C-60ABC8AF39C6}"/>
            </a:ext>
          </a:extLst>
        </xdr:cNvPr>
        <xdr:cNvSpPr txBox="1"/>
      </xdr:nvSpPr>
      <xdr:spPr>
        <a:xfrm>
          <a:off x="19310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954" name="n_4mainValue【公民館】&#10;一人当たり面積">
          <a:extLst>
            <a:ext uri="{FF2B5EF4-FFF2-40B4-BE49-F238E27FC236}">
              <a16:creationId xmlns:a16="http://schemas.microsoft.com/office/drawing/2014/main" id="{FAEB8648-1EC3-4192-A48E-0B669ABFBD4F}"/>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94BE2F6-4B6B-46C9-A760-AF418E5BFD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2667480F-E924-4CC8-9B1F-6F8A1E0BE4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86F7FBFA-8D08-42A0-AC13-BDCEF67139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類似団体と比較して特に有形固定資産減価償却率の高い施設は、公営住宅と児童館である。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児童館は２施設のうち１施設が築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年を経過しており、老朽化が顕著となっているため、今後は施設の集約化、複合化を検討していく。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公営住宅については、老朽化した建物の除却を進めているが、現存の９施設のうち７施設が築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年以上経過しており、改修が必要となっている。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水準だったが、令和元年度からは夷隅地域の３小学校を統合した夷隅小学校整備事業の完了により、類似団体とほぼ同程度の水準になった。令和２年度は国吉中学校に新校舎を建設したことにより前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ポイント減少して、類似団体の水準を下回った。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6D508-2252-4AB7-A457-E03A9C6435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8FB4BA-E953-4D3B-B456-E1B24B8C58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DA9623-F154-4486-BA1D-CF645AA691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4DDF94-0286-464C-B841-A9588CAB01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FBB5D9-37AE-4549-9B47-80A10DEA42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6C3DDF-A237-42D7-8777-56F5815E46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2CD5DB-A5A7-40AA-9801-537870C199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D2639C-6040-4EE0-B530-CE81B82F53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85A2F4-9337-404D-B4A1-DE059F0F5C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DCDBB6-AF98-4642-9EBC-112D12CF4A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F7841C-6E88-4B07-8E23-C9F8DBA603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6036F9-2B56-4A70-A03A-AA51C51E48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49EFF7-D378-4555-8F85-74ECCED7FA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F71DC2-131F-41F9-A0DA-D614B2BD70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022927-D0BE-4074-971A-6EC0B0772F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ADFBA5-A61D-48B6-AB2E-A1F61578FC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EB8EA3-3B9E-47D3-91DE-18640D55F3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B35534-6AFF-4D77-A889-46B83D42AC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01349F-E360-4ECA-8839-15CF2EBB2E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ACA9AF-D281-4E2E-AA2E-39F54D5543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D2B2FB-80D6-4AFB-8226-B9B2A13D16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4211D4-9AF3-40FA-AF8C-065CFFAD14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E74067-BC32-4B82-A7BD-0EAA5F774A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CF22AE-8151-4C2C-9E1B-9322E8E305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CA5087-03DB-45FD-90FB-1643053131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97567C-DADC-49D7-BF10-6649E8BD11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FD7553-4C1E-4EEC-A48D-CC2BD4015B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045D66-53B8-4E67-AB35-321445512F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6960E8-EE5F-4A5F-9481-AC0BD07DF8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9ED37C-3DBA-4911-A198-A0ACE82949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D83DE8-D4AF-4F33-8A2E-5D3A8D149A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4B94BE-A455-43EE-95D4-29929A958A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3150E0-3ECA-4593-807B-5150F774E9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45CA74-53C0-4581-8084-83637A635E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D927EE-E8F5-400D-AF44-CF26DD9007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E22909-2358-4A54-A68E-2BC98BFE03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C57CC8-E40D-4013-9D04-46B68D6371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60E1BB-66E3-492C-BEB1-A2DD420DF1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3A85B6-C7C3-4988-B9F1-D5B8430F3DE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0FA329-3408-4912-AFC8-73DB3E90D7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620ED4A-8081-4BC4-B2E1-ED77C93C73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C99767-2E72-4178-B5D4-CCFA38F83B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1D00CE6-868C-491C-85BE-96DCCB1326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6FA0F87-A017-4353-B773-19FAA826D1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E59535E-34E3-4100-9C7A-DCB6002A4D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AEDEDDE-5355-4B27-B20C-F414711C2B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B4B2789-6960-46FF-9ADD-E29E67598B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8C17945-5455-44DB-9331-E334EDD2BD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0BAA856-10E6-434E-8995-0ED0F3A5C4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7986AB6-C8B3-4DFD-AB22-51A3011A3B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4EF7746-61BD-455D-B21B-2DD38FB852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B2B040B-4D32-4A5E-8407-AD2CA35106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920078A-600D-4357-BA31-E9DB7F7305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1842433-360C-4AC9-ACB3-62E6F66D59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1A2A3D0-2201-4313-8E20-8963C5C3D3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592838E-3039-4E71-86E9-E61CC8D19D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3C0BEAC-095B-4DCF-BA99-02F02345D8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99C9E23-DB98-49CD-A966-DDF1A69D98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872F77E-B5E9-447E-9EB0-D4CDE7C3ACF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EF86FC2-F5D5-4AF6-9BD2-D34575AA81C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9B07C83-8130-4EBD-A339-502F42261CC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F863FB1-575E-475D-9D48-5247F55E315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77137F0-D0ED-4D80-ABC5-E24AD14644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C7128F1-394A-4318-834C-44B857206B6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F10D5CB-3EB8-4F20-A333-8B72445C03E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6E060BB6-481C-44EA-9570-DE1AA8BAC3C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7B4EFBA-68B5-48A2-BFE3-D9BDCC78D5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FD7451C-78FC-442A-AE00-C541572FC79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0EEAA01-09B9-40DF-906B-A40050EA9E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B7FFDAF-D01B-4B1A-A020-FF54C0A6506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B047880-D99E-420E-A3E0-F0DF750CC0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37E0160-910F-4420-BDCF-5149BC99154C}"/>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35CCE2C-18AD-4BF6-A182-7A16242A009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E5984EA-3E15-481F-864B-3BE6C764FFA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7DDED82-649D-45A7-B470-967D08583036}"/>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a:extLst>
            <a:ext uri="{FF2B5EF4-FFF2-40B4-BE49-F238E27FC236}">
              <a16:creationId xmlns:a16="http://schemas.microsoft.com/office/drawing/2014/main" id="{BA0396C6-5CE7-452D-B9AB-3F1C98296B42}"/>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A548C2C-A43E-434B-A6F8-2D6FC47ABE15}"/>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a:extLst>
            <a:ext uri="{FF2B5EF4-FFF2-40B4-BE49-F238E27FC236}">
              <a16:creationId xmlns:a16="http://schemas.microsoft.com/office/drawing/2014/main" id="{DA13110B-5D76-40EE-B050-364E4342A37E}"/>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a:extLst>
            <a:ext uri="{FF2B5EF4-FFF2-40B4-BE49-F238E27FC236}">
              <a16:creationId xmlns:a16="http://schemas.microsoft.com/office/drawing/2014/main" id="{277AB050-C1F2-448C-B142-3B5235FF1846}"/>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EAA2A762-00B9-46B9-A559-44E218850FF4}"/>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a:extLst>
            <a:ext uri="{FF2B5EF4-FFF2-40B4-BE49-F238E27FC236}">
              <a16:creationId xmlns:a16="http://schemas.microsoft.com/office/drawing/2014/main" id="{BC1D5B68-9890-46B7-9510-A2C331A64A15}"/>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2151C817-1A34-4C31-B294-9D2DBAB3DA1F}"/>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5AE66A7-B54F-48A7-B18C-9C999559A0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DB2E39-0F49-41F2-9BC3-0C19047E91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4F4AC46-66F9-4145-90C7-51A71FB307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BCEF81E-BE95-48D0-9F41-94A063EEF9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90D4257-FCAA-4C3D-A641-63CEEA411C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89" name="楕円 88">
          <a:extLst>
            <a:ext uri="{FF2B5EF4-FFF2-40B4-BE49-F238E27FC236}">
              <a16:creationId xmlns:a16="http://schemas.microsoft.com/office/drawing/2014/main" id="{07F01F84-9C08-4F39-BD98-F2DD826241A0}"/>
            </a:ext>
          </a:extLst>
        </xdr:cNvPr>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FC25BE3-03D5-4B93-92CB-E5654F1E6DE1}"/>
            </a:ext>
          </a:extLst>
        </xdr:cNvPr>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91" name="楕円 90">
          <a:extLst>
            <a:ext uri="{FF2B5EF4-FFF2-40B4-BE49-F238E27FC236}">
              <a16:creationId xmlns:a16="http://schemas.microsoft.com/office/drawing/2014/main" id="{08E8EB4D-5A73-42C0-BAFE-F704AA314B88}"/>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55245</xdr:rowOff>
    </xdr:to>
    <xdr:cxnSp macro="">
      <xdr:nvCxnSpPr>
        <xdr:cNvPr id="92" name="直線コネクタ 91">
          <a:extLst>
            <a:ext uri="{FF2B5EF4-FFF2-40B4-BE49-F238E27FC236}">
              <a16:creationId xmlns:a16="http://schemas.microsoft.com/office/drawing/2014/main" id="{591A7F56-2CC2-485F-96E8-D3DA3B1612DC}"/>
            </a:ext>
          </a:extLst>
        </xdr:cNvPr>
        <xdr:cNvCxnSpPr/>
      </xdr:nvCxnSpPr>
      <xdr:spPr>
        <a:xfrm>
          <a:off x="3797300" y="103136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88265</xdr:rowOff>
    </xdr:from>
    <xdr:to>
      <xdr:col>15</xdr:col>
      <xdr:colOff>101600</xdr:colOff>
      <xdr:row>63</xdr:row>
      <xdr:rowOff>18415</xdr:rowOff>
    </xdr:to>
    <xdr:sp macro="" textlink="">
      <xdr:nvSpPr>
        <xdr:cNvPr id="93" name="楕円 92">
          <a:extLst>
            <a:ext uri="{FF2B5EF4-FFF2-40B4-BE49-F238E27FC236}">
              <a16:creationId xmlns:a16="http://schemas.microsoft.com/office/drawing/2014/main" id="{B6F80699-620A-48F1-AD34-0FD55AA489B0}"/>
            </a:ext>
          </a:extLst>
        </xdr:cNvPr>
        <xdr:cNvSpPr/>
      </xdr:nvSpPr>
      <xdr:spPr>
        <a:xfrm>
          <a:off x="2857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62</xdr:row>
      <xdr:rowOff>139065</xdr:rowOff>
    </xdr:to>
    <xdr:cxnSp macro="">
      <xdr:nvCxnSpPr>
        <xdr:cNvPr id="94" name="直線コネクタ 93">
          <a:extLst>
            <a:ext uri="{FF2B5EF4-FFF2-40B4-BE49-F238E27FC236}">
              <a16:creationId xmlns:a16="http://schemas.microsoft.com/office/drawing/2014/main" id="{63D3AFC2-93CD-42A4-AE0C-C0E05058BFFF}"/>
            </a:ext>
          </a:extLst>
        </xdr:cNvPr>
        <xdr:cNvCxnSpPr/>
      </xdr:nvCxnSpPr>
      <xdr:spPr>
        <a:xfrm flipV="1">
          <a:off x="2908300" y="1031367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95" name="楕円 94">
          <a:extLst>
            <a:ext uri="{FF2B5EF4-FFF2-40B4-BE49-F238E27FC236}">
              <a16:creationId xmlns:a16="http://schemas.microsoft.com/office/drawing/2014/main" id="{EB4AC197-AE84-4B57-A585-A9C548583861}"/>
            </a:ext>
          </a:extLst>
        </xdr:cNvPr>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139065</xdr:rowOff>
    </xdr:from>
    <xdr:to>
      <xdr:col>15</xdr:col>
      <xdr:colOff>50800</xdr:colOff>
      <xdr:row>62</xdr:row>
      <xdr:rowOff>148590</xdr:rowOff>
    </xdr:to>
    <xdr:cxnSp macro="">
      <xdr:nvCxnSpPr>
        <xdr:cNvPr id="96" name="直線コネクタ 95">
          <a:extLst>
            <a:ext uri="{FF2B5EF4-FFF2-40B4-BE49-F238E27FC236}">
              <a16:creationId xmlns:a16="http://schemas.microsoft.com/office/drawing/2014/main" id="{22E3503E-DB18-41C7-8D97-BC40FD3BD4BE}"/>
            </a:ext>
          </a:extLst>
        </xdr:cNvPr>
        <xdr:cNvCxnSpPr/>
      </xdr:nvCxnSpPr>
      <xdr:spPr>
        <a:xfrm flipV="1">
          <a:off x="2019300" y="10768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63500</xdr:rowOff>
    </xdr:from>
    <xdr:to>
      <xdr:col>6</xdr:col>
      <xdr:colOff>38100</xdr:colOff>
      <xdr:row>62</xdr:row>
      <xdr:rowOff>165100</xdr:rowOff>
    </xdr:to>
    <xdr:sp macro="" textlink="">
      <xdr:nvSpPr>
        <xdr:cNvPr id="97" name="楕円 96">
          <a:extLst>
            <a:ext uri="{FF2B5EF4-FFF2-40B4-BE49-F238E27FC236}">
              <a16:creationId xmlns:a16="http://schemas.microsoft.com/office/drawing/2014/main" id="{0BF2367C-DD3C-4F24-AA1A-86FE8800EACA}"/>
            </a:ext>
          </a:extLst>
        </xdr:cNvPr>
        <xdr:cNvSpPr/>
      </xdr:nvSpPr>
      <xdr:spPr>
        <a:xfrm>
          <a:off x="107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62</xdr:row>
      <xdr:rowOff>148590</xdr:rowOff>
    </xdr:to>
    <xdr:cxnSp macro="">
      <xdr:nvCxnSpPr>
        <xdr:cNvPr id="98" name="直線コネクタ 97">
          <a:extLst>
            <a:ext uri="{FF2B5EF4-FFF2-40B4-BE49-F238E27FC236}">
              <a16:creationId xmlns:a16="http://schemas.microsoft.com/office/drawing/2014/main" id="{74FB9BA8-A98E-4823-A692-C7D6C1819A4D}"/>
            </a:ext>
          </a:extLst>
        </xdr:cNvPr>
        <xdr:cNvCxnSpPr/>
      </xdr:nvCxnSpPr>
      <xdr:spPr>
        <a:xfrm>
          <a:off x="1130300" y="1074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a:extLst>
            <a:ext uri="{FF2B5EF4-FFF2-40B4-BE49-F238E27FC236}">
              <a16:creationId xmlns:a16="http://schemas.microsoft.com/office/drawing/2014/main" id="{6BF21F0B-2CBB-41AB-B3F0-E2714AAE9C34}"/>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99278B91-480F-48EE-8271-0CEE9A721B52}"/>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01" name="n_3aveValue【体育館・プール】&#10;有形固定資産減価償却率">
          <a:extLst>
            <a:ext uri="{FF2B5EF4-FFF2-40B4-BE49-F238E27FC236}">
              <a16:creationId xmlns:a16="http://schemas.microsoft.com/office/drawing/2014/main" id="{50DE109D-0621-49BD-B374-0894D0E40E7B}"/>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a:extLst>
            <a:ext uri="{FF2B5EF4-FFF2-40B4-BE49-F238E27FC236}">
              <a16:creationId xmlns:a16="http://schemas.microsoft.com/office/drawing/2014/main" id="{40D9AE86-2B87-48B3-9182-587E4A5794FA}"/>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103" name="n_1mainValue【体育館・プール】&#10;有形固定資産減価償却率">
          <a:extLst>
            <a:ext uri="{FF2B5EF4-FFF2-40B4-BE49-F238E27FC236}">
              <a16:creationId xmlns:a16="http://schemas.microsoft.com/office/drawing/2014/main" id="{6DAAC9F4-E0E8-4D76-912E-B4749A80C1DD}"/>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9542</xdr:rowOff>
    </xdr:from>
    <xdr:ext cx="405111" cy="259045"/>
    <xdr:sp macro="" textlink="">
      <xdr:nvSpPr>
        <xdr:cNvPr id="104" name="n_2mainValue【体育館・プール】&#10;有形固定資産減価償却率">
          <a:extLst>
            <a:ext uri="{FF2B5EF4-FFF2-40B4-BE49-F238E27FC236}">
              <a16:creationId xmlns:a16="http://schemas.microsoft.com/office/drawing/2014/main" id="{661A1FDB-E9CE-4ECA-B282-F5C135DFA52A}"/>
            </a:ext>
          </a:extLst>
        </xdr:cNvPr>
        <xdr:cNvSpPr txBox="1"/>
      </xdr:nvSpPr>
      <xdr:spPr>
        <a:xfrm>
          <a:off x="2705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105" name="n_3mainValue【体育館・プール】&#10;有形固定資産減価償却率">
          <a:extLst>
            <a:ext uri="{FF2B5EF4-FFF2-40B4-BE49-F238E27FC236}">
              <a16:creationId xmlns:a16="http://schemas.microsoft.com/office/drawing/2014/main" id="{196A092F-DD43-4951-AEBB-FDC4098C03E7}"/>
            </a:ext>
          </a:extLst>
        </xdr:cNvPr>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156227</xdr:rowOff>
    </xdr:from>
    <xdr:ext cx="405111" cy="259045"/>
    <xdr:sp macro="" textlink="">
      <xdr:nvSpPr>
        <xdr:cNvPr id="106" name="n_4mainValue【体育館・プール】&#10;有形固定資産減価償却率">
          <a:extLst>
            <a:ext uri="{FF2B5EF4-FFF2-40B4-BE49-F238E27FC236}">
              <a16:creationId xmlns:a16="http://schemas.microsoft.com/office/drawing/2014/main" id="{AB3AB356-1636-409A-9F1E-F1A98A929882}"/>
            </a:ext>
          </a:extLst>
        </xdr:cNvPr>
        <xdr:cNvSpPr txBox="1"/>
      </xdr:nvSpPr>
      <xdr:spPr>
        <a:xfrm>
          <a:off x="927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00B8E79-7594-48EB-A235-D5647576CC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815CFFB-8535-4BC0-96FB-957644C046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9FDE490-424F-4186-97A7-1C6F0CF433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DA8C2F0-57BB-429F-91F8-EB2B1D2E5C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F0BD8B6-F881-4E16-B399-B0AB91714E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B34032E-EC82-497D-948A-9EBC36DAF4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7E9B733-15A7-407A-8342-DE99B9DBEE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AA99343-F991-460F-A940-36AF9CE353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8512297-7777-441C-8ACB-B2CCE6EFE1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15C7E0E-B101-4587-9C68-61DA871C9F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CAB39A31-FAC3-401B-9E67-360547C173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8E0B732E-874E-4F0B-A037-FE701697CA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67CCB6AD-96BF-48FA-8038-F05BC948AA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D1B98AE-27F4-4607-8F39-E174975D35F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4D461C57-0AE2-45AC-B829-BB7953B1F6E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CAC9E23E-6640-4AE4-998D-7E32037EAC4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9289918-2385-4403-B66D-245A2535C8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CB5804A7-BC3B-43A6-80B1-71E46C09CD8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119B7814-5118-4237-B893-CC9B4564784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EC3C71B2-C83A-4573-AA5F-DBCB8AED5EE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D21DA731-9A8C-4ACE-BD06-381D393FE7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C3841B25-C973-4E71-9E27-600E82E0EC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76BA45F-B373-436C-B350-84DB272F48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a:extLst>
            <a:ext uri="{FF2B5EF4-FFF2-40B4-BE49-F238E27FC236}">
              <a16:creationId xmlns:a16="http://schemas.microsoft.com/office/drawing/2014/main" id="{55C5E621-40C9-42EF-8BC6-92459A3D1313}"/>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a:extLst>
            <a:ext uri="{FF2B5EF4-FFF2-40B4-BE49-F238E27FC236}">
              <a16:creationId xmlns:a16="http://schemas.microsoft.com/office/drawing/2014/main" id="{90EDD59A-0373-4887-AB56-11A90475A7B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a:extLst>
            <a:ext uri="{FF2B5EF4-FFF2-40B4-BE49-F238E27FC236}">
              <a16:creationId xmlns:a16="http://schemas.microsoft.com/office/drawing/2014/main" id="{3C7AB6BC-1F6C-4D8C-BA4D-8AEB509F207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a:extLst>
            <a:ext uri="{FF2B5EF4-FFF2-40B4-BE49-F238E27FC236}">
              <a16:creationId xmlns:a16="http://schemas.microsoft.com/office/drawing/2014/main" id="{59FDA287-D96A-42CC-BA10-3917258E3DDD}"/>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a:extLst>
            <a:ext uri="{FF2B5EF4-FFF2-40B4-BE49-F238E27FC236}">
              <a16:creationId xmlns:a16="http://schemas.microsoft.com/office/drawing/2014/main" id="{5961B113-2E58-4C39-B46A-A861C84FA2AA}"/>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a:extLst>
            <a:ext uri="{FF2B5EF4-FFF2-40B4-BE49-F238E27FC236}">
              <a16:creationId xmlns:a16="http://schemas.microsoft.com/office/drawing/2014/main" id="{ED969882-9F3F-473E-8EB9-6DB53516AA83}"/>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a:extLst>
            <a:ext uri="{FF2B5EF4-FFF2-40B4-BE49-F238E27FC236}">
              <a16:creationId xmlns:a16="http://schemas.microsoft.com/office/drawing/2014/main" id="{C05CC881-3A37-4DC6-8B14-9769F7C87A68}"/>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a:extLst>
            <a:ext uri="{FF2B5EF4-FFF2-40B4-BE49-F238E27FC236}">
              <a16:creationId xmlns:a16="http://schemas.microsoft.com/office/drawing/2014/main" id="{45A08B31-D6BE-402A-8A8D-11BC8BCD595A}"/>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a:extLst>
            <a:ext uri="{FF2B5EF4-FFF2-40B4-BE49-F238E27FC236}">
              <a16:creationId xmlns:a16="http://schemas.microsoft.com/office/drawing/2014/main" id="{8F2E3D1B-5D04-4BD9-9714-17534DCC8AEA}"/>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a:extLst>
            <a:ext uri="{FF2B5EF4-FFF2-40B4-BE49-F238E27FC236}">
              <a16:creationId xmlns:a16="http://schemas.microsoft.com/office/drawing/2014/main" id="{AD8470BB-2EB3-489E-B05B-961AECB306AC}"/>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a:extLst>
            <a:ext uri="{FF2B5EF4-FFF2-40B4-BE49-F238E27FC236}">
              <a16:creationId xmlns:a16="http://schemas.microsoft.com/office/drawing/2014/main" id="{7B0F92A3-F286-4971-AF03-C5B08769299F}"/>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6E91D89-3DE8-4490-888E-379F8BA54A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9C71452-3070-4510-96CD-F6C2847CAF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A37DEA8-0BAA-4290-B627-07FF1F45A4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E19E123-F81B-43F7-8C3B-59D200B526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4D7F399-FBEA-4A72-A916-923E85AD40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4064</xdr:rowOff>
    </xdr:from>
    <xdr:to>
      <xdr:col>55</xdr:col>
      <xdr:colOff>50800</xdr:colOff>
      <xdr:row>64</xdr:row>
      <xdr:rowOff>105664</xdr:rowOff>
    </xdr:to>
    <xdr:sp macro="" textlink="">
      <xdr:nvSpPr>
        <xdr:cNvPr id="146" name="楕円 145">
          <a:extLst>
            <a:ext uri="{FF2B5EF4-FFF2-40B4-BE49-F238E27FC236}">
              <a16:creationId xmlns:a16="http://schemas.microsoft.com/office/drawing/2014/main" id="{11916339-11BC-4612-978D-32E870B3DB6D}"/>
            </a:ext>
          </a:extLst>
        </xdr:cNvPr>
        <xdr:cNvSpPr/>
      </xdr:nvSpPr>
      <xdr:spPr>
        <a:xfrm>
          <a:off x="10426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90441</xdr:rowOff>
    </xdr:from>
    <xdr:ext cx="469744" cy="259045"/>
    <xdr:sp macro="" textlink="">
      <xdr:nvSpPr>
        <xdr:cNvPr id="147" name="【体育館・プール】&#10;一人当たり面積該当値テキスト">
          <a:extLst>
            <a:ext uri="{FF2B5EF4-FFF2-40B4-BE49-F238E27FC236}">
              <a16:creationId xmlns:a16="http://schemas.microsoft.com/office/drawing/2014/main" id="{293AC7C2-2799-4363-846E-98D7E9F03846}"/>
            </a:ext>
          </a:extLst>
        </xdr:cNvPr>
        <xdr:cNvSpPr txBox="1"/>
      </xdr:nvSpPr>
      <xdr:spPr>
        <a:xfrm>
          <a:off x="10515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xdr:rowOff>
    </xdr:from>
    <xdr:to>
      <xdr:col>50</xdr:col>
      <xdr:colOff>165100</xdr:colOff>
      <xdr:row>64</xdr:row>
      <xdr:rowOff>105664</xdr:rowOff>
    </xdr:to>
    <xdr:sp macro="" textlink="">
      <xdr:nvSpPr>
        <xdr:cNvPr id="148" name="楕円 147">
          <a:extLst>
            <a:ext uri="{FF2B5EF4-FFF2-40B4-BE49-F238E27FC236}">
              <a16:creationId xmlns:a16="http://schemas.microsoft.com/office/drawing/2014/main" id="{813DD76E-42D9-4766-AAC3-801664807BDD}"/>
            </a:ext>
          </a:extLst>
        </xdr:cNvPr>
        <xdr:cNvSpPr/>
      </xdr:nvSpPr>
      <xdr:spPr>
        <a:xfrm>
          <a:off x="9588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54864</xdr:rowOff>
    </xdr:from>
    <xdr:to>
      <xdr:col>55</xdr:col>
      <xdr:colOff>0</xdr:colOff>
      <xdr:row>64</xdr:row>
      <xdr:rowOff>54864</xdr:rowOff>
    </xdr:to>
    <xdr:cxnSp macro="">
      <xdr:nvCxnSpPr>
        <xdr:cNvPr id="149" name="直線コネクタ 148">
          <a:extLst>
            <a:ext uri="{FF2B5EF4-FFF2-40B4-BE49-F238E27FC236}">
              <a16:creationId xmlns:a16="http://schemas.microsoft.com/office/drawing/2014/main" id="{3E9A1E23-3A4C-4239-93DD-53CAB2E7EC9F}"/>
            </a:ext>
          </a:extLst>
        </xdr:cNvPr>
        <xdr:cNvCxnSpPr/>
      </xdr:nvCxnSpPr>
      <xdr:spPr>
        <a:xfrm>
          <a:off x="9639300" y="11027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4445</xdr:rowOff>
    </xdr:from>
    <xdr:to>
      <xdr:col>46</xdr:col>
      <xdr:colOff>38100</xdr:colOff>
      <xdr:row>64</xdr:row>
      <xdr:rowOff>106045</xdr:rowOff>
    </xdr:to>
    <xdr:sp macro="" textlink="">
      <xdr:nvSpPr>
        <xdr:cNvPr id="150" name="楕円 149">
          <a:extLst>
            <a:ext uri="{FF2B5EF4-FFF2-40B4-BE49-F238E27FC236}">
              <a16:creationId xmlns:a16="http://schemas.microsoft.com/office/drawing/2014/main" id="{E0C60861-DA72-47F7-91F2-C796900D6196}"/>
            </a:ext>
          </a:extLst>
        </xdr:cNvPr>
        <xdr:cNvSpPr/>
      </xdr:nvSpPr>
      <xdr:spPr>
        <a:xfrm>
          <a:off x="8699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54864</xdr:rowOff>
    </xdr:from>
    <xdr:to>
      <xdr:col>50</xdr:col>
      <xdr:colOff>114300</xdr:colOff>
      <xdr:row>64</xdr:row>
      <xdr:rowOff>55245</xdr:rowOff>
    </xdr:to>
    <xdr:cxnSp macro="">
      <xdr:nvCxnSpPr>
        <xdr:cNvPr id="151" name="直線コネクタ 150">
          <a:extLst>
            <a:ext uri="{FF2B5EF4-FFF2-40B4-BE49-F238E27FC236}">
              <a16:creationId xmlns:a16="http://schemas.microsoft.com/office/drawing/2014/main" id="{E3FA9229-F955-4BFD-B141-DA027F330F68}"/>
            </a:ext>
          </a:extLst>
        </xdr:cNvPr>
        <xdr:cNvCxnSpPr/>
      </xdr:nvCxnSpPr>
      <xdr:spPr>
        <a:xfrm flipV="1">
          <a:off x="8750300" y="11027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4826</xdr:rowOff>
    </xdr:from>
    <xdr:to>
      <xdr:col>41</xdr:col>
      <xdr:colOff>101600</xdr:colOff>
      <xdr:row>64</xdr:row>
      <xdr:rowOff>106426</xdr:rowOff>
    </xdr:to>
    <xdr:sp macro="" textlink="">
      <xdr:nvSpPr>
        <xdr:cNvPr id="152" name="楕円 151">
          <a:extLst>
            <a:ext uri="{FF2B5EF4-FFF2-40B4-BE49-F238E27FC236}">
              <a16:creationId xmlns:a16="http://schemas.microsoft.com/office/drawing/2014/main" id="{CFDEF737-9302-4BC8-8CCA-E0426A6BE3A7}"/>
            </a:ext>
          </a:extLst>
        </xdr:cNvPr>
        <xdr:cNvSpPr/>
      </xdr:nvSpPr>
      <xdr:spPr>
        <a:xfrm>
          <a:off x="78105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55245</xdr:rowOff>
    </xdr:from>
    <xdr:to>
      <xdr:col>45</xdr:col>
      <xdr:colOff>177800</xdr:colOff>
      <xdr:row>64</xdr:row>
      <xdr:rowOff>55626</xdr:rowOff>
    </xdr:to>
    <xdr:cxnSp macro="">
      <xdr:nvCxnSpPr>
        <xdr:cNvPr id="153" name="直線コネクタ 152">
          <a:extLst>
            <a:ext uri="{FF2B5EF4-FFF2-40B4-BE49-F238E27FC236}">
              <a16:creationId xmlns:a16="http://schemas.microsoft.com/office/drawing/2014/main" id="{2FE0F8E3-FFDF-4596-B653-D022DDA29D39}"/>
            </a:ext>
          </a:extLst>
        </xdr:cNvPr>
        <xdr:cNvCxnSpPr/>
      </xdr:nvCxnSpPr>
      <xdr:spPr>
        <a:xfrm flipV="1">
          <a:off x="7861300" y="110280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5207</xdr:rowOff>
    </xdr:from>
    <xdr:to>
      <xdr:col>36</xdr:col>
      <xdr:colOff>165100</xdr:colOff>
      <xdr:row>64</xdr:row>
      <xdr:rowOff>106807</xdr:rowOff>
    </xdr:to>
    <xdr:sp macro="" textlink="">
      <xdr:nvSpPr>
        <xdr:cNvPr id="154" name="楕円 153">
          <a:extLst>
            <a:ext uri="{FF2B5EF4-FFF2-40B4-BE49-F238E27FC236}">
              <a16:creationId xmlns:a16="http://schemas.microsoft.com/office/drawing/2014/main" id="{2DAC3372-B40D-4D80-AE27-0FAA59B98F2C}"/>
            </a:ext>
          </a:extLst>
        </xdr:cNvPr>
        <xdr:cNvSpPr/>
      </xdr:nvSpPr>
      <xdr:spPr>
        <a:xfrm>
          <a:off x="69215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55626</xdr:rowOff>
    </xdr:from>
    <xdr:to>
      <xdr:col>41</xdr:col>
      <xdr:colOff>50800</xdr:colOff>
      <xdr:row>64</xdr:row>
      <xdr:rowOff>56007</xdr:rowOff>
    </xdr:to>
    <xdr:cxnSp macro="">
      <xdr:nvCxnSpPr>
        <xdr:cNvPr id="155" name="直線コネクタ 154">
          <a:extLst>
            <a:ext uri="{FF2B5EF4-FFF2-40B4-BE49-F238E27FC236}">
              <a16:creationId xmlns:a16="http://schemas.microsoft.com/office/drawing/2014/main" id="{BC505A83-F228-4CF6-B48C-87479DC99EA8}"/>
            </a:ext>
          </a:extLst>
        </xdr:cNvPr>
        <xdr:cNvCxnSpPr/>
      </xdr:nvCxnSpPr>
      <xdr:spPr>
        <a:xfrm flipV="1">
          <a:off x="6972300" y="110284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a:extLst>
            <a:ext uri="{FF2B5EF4-FFF2-40B4-BE49-F238E27FC236}">
              <a16:creationId xmlns:a16="http://schemas.microsoft.com/office/drawing/2014/main" id="{CE3030D0-4BEE-4BB0-8F65-8E461D8B1D91}"/>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a:extLst>
            <a:ext uri="{FF2B5EF4-FFF2-40B4-BE49-F238E27FC236}">
              <a16:creationId xmlns:a16="http://schemas.microsoft.com/office/drawing/2014/main" id="{094C4668-6E4F-4F7F-B0E7-189308A9826A}"/>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a:extLst>
            <a:ext uri="{FF2B5EF4-FFF2-40B4-BE49-F238E27FC236}">
              <a16:creationId xmlns:a16="http://schemas.microsoft.com/office/drawing/2014/main" id="{7CF720EB-2B6F-4568-A5CB-ABF2F28AFA81}"/>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a:extLst>
            <a:ext uri="{FF2B5EF4-FFF2-40B4-BE49-F238E27FC236}">
              <a16:creationId xmlns:a16="http://schemas.microsoft.com/office/drawing/2014/main" id="{414B4F44-AB2A-49B8-B178-11BFBA0A715E}"/>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96791</xdr:rowOff>
    </xdr:from>
    <xdr:ext cx="469744" cy="259045"/>
    <xdr:sp macro="" textlink="">
      <xdr:nvSpPr>
        <xdr:cNvPr id="160" name="n_1mainValue【体育館・プール】&#10;一人当たり面積">
          <a:extLst>
            <a:ext uri="{FF2B5EF4-FFF2-40B4-BE49-F238E27FC236}">
              <a16:creationId xmlns:a16="http://schemas.microsoft.com/office/drawing/2014/main" id="{8450E2F1-22C2-47ED-89D4-4E9EDCB705A0}"/>
            </a:ext>
          </a:extLst>
        </xdr:cNvPr>
        <xdr:cNvSpPr txBox="1"/>
      </xdr:nvSpPr>
      <xdr:spPr>
        <a:xfrm>
          <a:off x="9391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97172</xdr:rowOff>
    </xdr:from>
    <xdr:ext cx="469744" cy="259045"/>
    <xdr:sp macro="" textlink="">
      <xdr:nvSpPr>
        <xdr:cNvPr id="161" name="n_2mainValue【体育館・プール】&#10;一人当たり面積">
          <a:extLst>
            <a:ext uri="{FF2B5EF4-FFF2-40B4-BE49-F238E27FC236}">
              <a16:creationId xmlns:a16="http://schemas.microsoft.com/office/drawing/2014/main" id="{D0918D0B-1DAC-492E-8BAA-D87E064D12D7}"/>
            </a:ext>
          </a:extLst>
        </xdr:cNvPr>
        <xdr:cNvSpPr txBox="1"/>
      </xdr:nvSpPr>
      <xdr:spPr>
        <a:xfrm>
          <a:off x="8515427" y="1106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97553</xdr:rowOff>
    </xdr:from>
    <xdr:ext cx="469744" cy="259045"/>
    <xdr:sp macro="" textlink="">
      <xdr:nvSpPr>
        <xdr:cNvPr id="162" name="n_3mainValue【体育館・プール】&#10;一人当たり面積">
          <a:extLst>
            <a:ext uri="{FF2B5EF4-FFF2-40B4-BE49-F238E27FC236}">
              <a16:creationId xmlns:a16="http://schemas.microsoft.com/office/drawing/2014/main" id="{004440E4-415F-4880-BD32-6F5FBB3DAFB8}"/>
            </a:ext>
          </a:extLst>
        </xdr:cNvPr>
        <xdr:cNvSpPr txBox="1"/>
      </xdr:nvSpPr>
      <xdr:spPr>
        <a:xfrm>
          <a:off x="7626427" y="110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97934</xdr:rowOff>
    </xdr:from>
    <xdr:ext cx="469744" cy="259045"/>
    <xdr:sp macro="" textlink="">
      <xdr:nvSpPr>
        <xdr:cNvPr id="163" name="n_4mainValue【体育館・プール】&#10;一人当たり面積">
          <a:extLst>
            <a:ext uri="{FF2B5EF4-FFF2-40B4-BE49-F238E27FC236}">
              <a16:creationId xmlns:a16="http://schemas.microsoft.com/office/drawing/2014/main" id="{6B9C6587-AB27-4B2F-8C40-B1D4244CB8B3}"/>
            </a:ext>
          </a:extLst>
        </xdr:cNvPr>
        <xdr:cNvSpPr txBox="1"/>
      </xdr:nvSpPr>
      <xdr:spPr>
        <a:xfrm>
          <a:off x="6737427" y="110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B374E944-01CD-42BF-A5E3-76EAD3F058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690B6AD2-B72A-4F2D-AC9A-75EC40C9E7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F7BCE833-DA3B-4F59-BB7F-85BB68B275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14188DA1-73FC-42F9-A86D-BDA2055376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C73ECE9A-5733-4C47-BF0A-BD9E924C31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B7B047F4-AEF3-41A2-A44D-5ECC2AEC61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FDEC9AC1-A18A-4C77-A797-8B6D7D9B99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D2A00EFE-A736-499C-847F-40DE53B0830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29AEB94A-EBA3-464A-84AB-70BEF6F761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7F85925F-5FE6-4CDD-9143-53F3F907E0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C02FE66D-F6F4-4A58-AAA1-CA7E5B26E0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2A535869-7ABD-4106-AB8E-1A80679759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BE2492D7-A836-4EF5-BA20-B6E91C00F6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BBB57FD8-CF84-4C50-BE17-2912DC17A7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E2341C1D-1E66-4668-BBA4-2E65E81651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0534B7D5-2E57-4585-91A8-B51779D0BE0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95FCC690-E1D9-4B84-BA73-41EF68D99C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E967D3B9-3FB9-420B-9CFA-C924797208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2B060202-BBE9-4732-A25A-CA63D41995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9C1A4954-BC7A-4E8E-8558-6517C9FF66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EF17D07B-D65A-44DE-869D-B2CEDA7C24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AC28DE9F-F5AB-496D-AAC6-F392802996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92E471E1-9A9E-471E-B84F-8A031F08EF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5159164B-F83E-46C6-965F-C3CF54D678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2FC078E6-C253-49A8-9AA7-A5D99F22ED4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424ECBCD-848A-41C2-89FF-91654040785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45C6D151-2E52-40A8-9E30-6F4542D958B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1" name="直線コネクタ 190">
          <a:extLst>
            <a:ext uri="{FF2B5EF4-FFF2-40B4-BE49-F238E27FC236}">
              <a16:creationId xmlns:a16="http://schemas.microsoft.com/office/drawing/2014/main" id="{4A7D2686-96B6-4451-B0D7-4275B293133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2" name="テキスト ボックス 191">
          <a:extLst>
            <a:ext uri="{FF2B5EF4-FFF2-40B4-BE49-F238E27FC236}">
              <a16:creationId xmlns:a16="http://schemas.microsoft.com/office/drawing/2014/main" id="{43B67697-2A6C-4554-BC0E-67F089C4EFC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3" name="直線コネクタ 192">
          <a:extLst>
            <a:ext uri="{FF2B5EF4-FFF2-40B4-BE49-F238E27FC236}">
              <a16:creationId xmlns:a16="http://schemas.microsoft.com/office/drawing/2014/main" id="{733A996F-F4A3-430E-9C22-EFCFD4EC11B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4" name="テキスト ボックス 193">
          <a:extLst>
            <a:ext uri="{FF2B5EF4-FFF2-40B4-BE49-F238E27FC236}">
              <a16:creationId xmlns:a16="http://schemas.microsoft.com/office/drawing/2014/main" id="{FF491C89-4B89-4014-A95A-12A12126448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5" name="直線コネクタ 194">
          <a:extLst>
            <a:ext uri="{FF2B5EF4-FFF2-40B4-BE49-F238E27FC236}">
              <a16:creationId xmlns:a16="http://schemas.microsoft.com/office/drawing/2014/main" id="{8984D78C-B57A-4EAA-AEC9-437A4D19DD6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6" name="テキスト ボックス 195">
          <a:extLst>
            <a:ext uri="{FF2B5EF4-FFF2-40B4-BE49-F238E27FC236}">
              <a16:creationId xmlns:a16="http://schemas.microsoft.com/office/drawing/2014/main" id="{1A62E225-8120-46D2-9116-676136D1585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7" name="直線コネクタ 196">
          <a:extLst>
            <a:ext uri="{FF2B5EF4-FFF2-40B4-BE49-F238E27FC236}">
              <a16:creationId xmlns:a16="http://schemas.microsoft.com/office/drawing/2014/main" id="{61900CC0-D55A-4D85-B385-561DC5B92F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8" name="テキスト ボックス 197">
          <a:extLst>
            <a:ext uri="{FF2B5EF4-FFF2-40B4-BE49-F238E27FC236}">
              <a16:creationId xmlns:a16="http://schemas.microsoft.com/office/drawing/2014/main" id="{8F3CEC75-4B1E-4FBB-88B5-75AF00AE133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9" name="直線コネクタ 198">
          <a:extLst>
            <a:ext uri="{FF2B5EF4-FFF2-40B4-BE49-F238E27FC236}">
              <a16:creationId xmlns:a16="http://schemas.microsoft.com/office/drawing/2014/main" id="{89225A28-C940-45B3-95A0-66B2EA8680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0" name="テキスト ボックス 199">
          <a:extLst>
            <a:ext uri="{FF2B5EF4-FFF2-40B4-BE49-F238E27FC236}">
              <a16:creationId xmlns:a16="http://schemas.microsoft.com/office/drawing/2014/main" id="{D84ECC50-A7E2-4538-AE21-3C6314D22C4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1" name="直線コネクタ 200">
          <a:extLst>
            <a:ext uri="{FF2B5EF4-FFF2-40B4-BE49-F238E27FC236}">
              <a16:creationId xmlns:a16="http://schemas.microsoft.com/office/drawing/2014/main" id="{94F6B9B2-8F32-4492-8DAD-6FED6D984C4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2" name="テキスト ボックス 201">
          <a:extLst>
            <a:ext uri="{FF2B5EF4-FFF2-40B4-BE49-F238E27FC236}">
              <a16:creationId xmlns:a16="http://schemas.microsoft.com/office/drawing/2014/main" id="{94BC46DD-5768-4252-92DA-D411F0BC97D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a:extLst>
            <a:ext uri="{FF2B5EF4-FFF2-40B4-BE49-F238E27FC236}">
              <a16:creationId xmlns:a16="http://schemas.microsoft.com/office/drawing/2014/main" id="{1FD04602-5DC2-4BB7-A419-AD8589F0C4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34834B1E-CB23-4941-84CD-77D65BBDB9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205" name="直線コネクタ 204">
          <a:extLst>
            <a:ext uri="{FF2B5EF4-FFF2-40B4-BE49-F238E27FC236}">
              <a16:creationId xmlns:a16="http://schemas.microsoft.com/office/drawing/2014/main" id="{BF204B2C-3894-4E30-8183-7B0B8108BAF4}"/>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6" name="【市民会館】&#10;有形固定資産減価償却率最小値テキスト">
          <a:extLst>
            <a:ext uri="{FF2B5EF4-FFF2-40B4-BE49-F238E27FC236}">
              <a16:creationId xmlns:a16="http://schemas.microsoft.com/office/drawing/2014/main" id="{4005C782-73E4-45CD-A36C-8114EEEB26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7" name="直線コネクタ 206">
          <a:extLst>
            <a:ext uri="{FF2B5EF4-FFF2-40B4-BE49-F238E27FC236}">
              <a16:creationId xmlns:a16="http://schemas.microsoft.com/office/drawing/2014/main" id="{58DF7E36-0999-4BF6-9599-293B2E01FE0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208" name="【市民会館】&#10;有形固定資産減価償却率最大値テキスト">
          <a:extLst>
            <a:ext uri="{FF2B5EF4-FFF2-40B4-BE49-F238E27FC236}">
              <a16:creationId xmlns:a16="http://schemas.microsoft.com/office/drawing/2014/main" id="{664B52B9-04FE-4852-80AA-E7443C12B977}"/>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209" name="直線コネクタ 208">
          <a:extLst>
            <a:ext uri="{FF2B5EF4-FFF2-40B4-BE49-F238E27FC236}">
              <a16:creationId xmlns:a16="http://schemas.microsoft.com/office/drawing/2014/main" id="{ABE0F7D4-7590-41A8-8F44-279A1E462F28}"/>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3CFFEDDE-08DA-44AB-9811-558E9CF78A14}"/>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211" name="フローチャート: 判断 210">
          <a:extLst>
            <a:ext uri="{FF2B5EF4-FFF2-40B4-BE49-F238E27FC236}">
              <a16:creationId xmlns:a16="http://schemas.microsoft.com/office/drawing/2014/main" id="{BD359984-BB46-4A8E-A44D-670A58873CE1}"/>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212" name="フローチャート: 判断 211">
          <a:extLst>
            <a:ext uri="{FF2B5EF4-FFF2-40B4-BE49-F238E27FC236}">
              <a16:creationId xmlns:a16="http://schemas.microsoft.com/office/drawing/2014/main" id="{D01EBF22-26F9-4CE5-8C00-21C5C31FB788}"/>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13" name="フローチャート: 判断 212">
          <a:extLst>
            <a:ext uri="{FF2B5EF4-FFF2-40B4-BE49-F238E27FC236}">
              <a16:creationId xmlns:a16="http://schemas.microsoft.com/office/drawing/2014/main" id="{E9C6D9B7-8940-4F2D-9FD0-97AB7780C6B9}"/>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214" name="フローチャート: 判断 213">
          <a:extLst>
            <a:ext uri="{FF2B5EF4-FFF2-40B4-BE49-F238E27FC236}">
              <a16:creationId xmlns:a16="http://schemas.microsoft.com/office/drawing/2014/main" id="{DF4D2305-27FE-4AFF-BD0C-980986C4A77F}"/>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215" name="フローチャート: 判断 214">
          <a:extLst>
            <a:ext uri="{FF2B5EF4-FFF2-40B4-BE49-F238E27FC236}">
              <a16:creationId xmlns:a16="http://schemas.microsoft.com/office/drawing/2014/main" id="{3E531DF6-4D2A-4A93-B8FB-9523D21E3D98}"/>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B40ECD4-B9D7-48C5-A219-B62BC6F310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FC99E3FC-C2B3-494B-89D0-68B97947FD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85D7D1B7-C6A5-4B02-926E-B05AAC89155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AF0B040A-EA20-4A7B-8E3F-2CD97EF1ED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56DC8674-5450-4056-9210-7FFAC55F6A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38463</xdr:rowOff>
    </xdr:from>
    <xdr:to>
      <xdr:col>24</xdr:col>
      <xdr:colOff>114300</xdr:colOff>
      <xdr:row>104</xdr:row>
      <xdr:rowOff>140063</xdr:rowOff>
    </xdr:to>
    <xdr:sp macro="" textlink="">
      <xdr:nvSpPr>
        <xdr:cNvPr id="221" name="楕円 220">
          <a:extLst>
            <a:ext uri="{FF2B5EF4-FFF2-40B4-BE49-F238E27FC236}">
              <a16:creationId xmlns:a16="http://schemas.microsoft.com/office/drawing/2014/main" id="{F8DB1E39-5E24-4B89-A5E0-0EE80F04BE1E}"/>
            </a:ext>
          </a:extLst>
        </xdr:cNvPr>
        <xdr:cNvSpPr/>
      </xdr:nvSpPr>
      <xdr:spPr>
        <a:xfrm>
          <a:off x="4584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61340</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79E2F880-6884-4590-B870-FB5667670393}"/>
            </a:ext>
          </a:extLst>
        </xdr:cNvPr>
        <xdr:cNvSpPr txBox="1"/>
      </xdr:nvSpPr>
      <xdr:spPr>
        <a:xfrm>
          <a:off x="4673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223" name="楕円 222">
          <a:extLst>
            <a:ext uri="{FF2B5EF4-FFF2-40B4-BE49-F238E27FC236}">
              <a16:creationId xmlns:a16="http://schemas.microsoft.com/office/drawing/2014/main" id="{F197B591-1D04-4014-9895-B93DDB883FD1}"/>
            </a:ext>
          </a:extLst>
        </xdr:cNvPr>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89263</xdr:rowOff>
    </xdr:to>
    <xdr:cxnSp macro="">
      <xdr:nvCxnSpPr>
        <xdr:cNvPr id="224" name="直線コネクタ 223">
          <a:extLst>
            <a:ext uri="{FF2B5EF4-FFF2-40B4-BE49-F238E27FC236}">
              <a16:creationId xmlns:a16="http://schemas.microsoft.com/office/drawing/2014/main" id="{D2471D04-D273-408D-BDFD-1DA586AF33FB}"/>
            </a:ext>
          </a:extLst>
        </xdr:cNvPr>
        <xdr:cNvCxnSpPr/>
      </xdr:nvCxnSpPr>
      <xdr:spPr>
        <a:xfrm>
          <a:off x="3797300" y="178743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225" name="楕円 224">
          <a:extLst>
            <a:ext uri="{FF2B5EF4-FFF2-40B4-BE49-F238E27FC236}">
              <a16:creationId xmlns:a16="http://schemas.microsoft.com/office/drawing/2014/main" id="{2ECAC8E7-DAD9-44AE-83D5-0768F6DF4B42}"/>
            </a:ext>
          </a:extLst>
        </xdr:cNvPr>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37012</xdr:rowOff>
    </xdr:from>
    <xdr:to>
      <xdr:col>19</xdr:col>
      <xdr:colOff>177800</xdr:colOff>
      <xdr:row>104</xdr:row>
      <xdr:rowOff>43543</xdr:rowOff>
    </xdr:to>
    <xdr:cxnSp macro="">
      <xdr:nvCxnSpPr>
        <xdr:cNvPr id="226" name="直線コネクタ 225">
          <a:extLst>
            <a:ext uri="{FF2B5EF4-FFF2-40B4-BE49-F238E27FC236}">
              <a16:creationId xmlns:a16="http://schemas.microsoft.com/office/drawing/2014/main" id="{BA9A3103-975B-4714-8A60-D17F7A0AC3EB}"/>
            </a:ext>
          </a:extLst>
        </xdr:cNvPr>
        <xdr:cNvCxnSpPr/>
      </xdr:nvCxnSpPr>
      <xdr:spPr>
        <a:xfrm>
          <a:off x="2908300" y="178678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126637</xdr:rowOff>
    </xdr:from>
    <xdr:to>
      <xdr:col>10</xdr:col>
      <xdr:colOff>165100</xdr:colOff>
      <xdr:row>104</xdr:row>
      <xdr:rowOff>56787</xdr:rowOff>
    </xdr:to>
    <xdr:sp macro="" textlink="">
      <xdr:nvSpPr>
        <xdr:cNvPr id="227" name="楕円 226">
          <a:extLst>
            <a:ext uri="{FF2B5EF4-FFF2-40B4-BE49-F238E27FC236}">
              <a16:creationId xmlns:a16="http://schemas.microsoft.com/office/drawing/2014/main" id="{1FE5D71F-C884-441A-B756-BF7105F86079}"/>
            </a:ext>
          </a:extLst>
        </xdr:cNvPr>
        <xdr:cNvSpPr/>
      </xdr:nvSpPr>
      <xdr:spPr>
        <a:xfrm>
          <a:off x="1968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37012</xdr:rowOff>
    </xdr:to>
    <xdr:cxnSp macro="">
      <xdr:nvCxnSpPr>
        <xdr:cNvPr id="228" name="直線コネクタ 227">
          <a:extLst>
            <a:ext uri="{FF2B5EF4-FFF2-40B4-BE49-F238E27FC236}">
              <a16:creationId xmlns:a16="http://schemas.microsoft.com/office/drawing/2014/main" id="{56CA2E6B-D80E-40FC-A091-66873914CBE2}"/>
            </a:ext>
          </a:extLst>
        </xdr:cNvPr>
        <xdr:cNvCxnSpPr/>
      </xdr:nvCxnSpPr>
      <xdr:spPr>
        <a:xfrm>
          <a:off x="2019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229" name="楕円 228">
          <a:extLst>
            <a:ext uri="{FF2B5EF4-FFF2-40B4-BE49-F238E27FC236}">
              <a16:creationId xmlns:a16="http://schemas.microsoft.com/office/drawing/2014/main" id="{FD87C7DE-4C1F-4CA6-9405-07CEE64070C5}"/>
            </a:ext>
          </a:extLst>
        </xdr:cNvPr>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104</xdr:row>
      <xdr:rowOff>5987</xdr:rowOff>
    </xdr:to>
    <xdr:cxnSp macro="">
      <xdr:nvCxnSpPr>
        <xdr:cNvPr id="230" name="直線コネクタ 229">
          <a:extLst>
            <a:ext uri="{FF2B5EF4-FFF2-40B4-BE49-F238E27FC236}">
              <a16:creationId xmlns:a16="http://schemas.microsoft.com/office/drawing/2014/main" id="{CEBD9FC7-19D8-4648-A2BE-657F72857528}"/>
            </a:ext>
          </a:extLst>
        </xdr:cNvPr>
        <xdr:cNvCxnSpPr/>
      </xdr:nvCxnSpPr>
      <xdr:spPr>
        <a:xfrm>
          <a:off x="1130300" y="178057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231" name="n_1aveValue【市民会館】&#10;有形固定資産減価償却率">
          <a:extLst>
            <a:ext uri="{FF2B5EF4-FFF2-40B4-BE49-F238E27FC236}">
              <a16:creationId xmlns:a16="http://schemas.microsoft.com/office/drawing/2014/main" id="{721F3AD2-6CC5-4D06-9376-4E35B7767017}"/>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232" name="n_2aveValue【市民会館】&#10;有形固定資産減価償却率">
          <a:extLst>
            <a:ext uri="{FF2B5EF4-FFF2-40B4-BE49-F238E27FC236}">
              <a16:creationId xmlns:a16="http://schemas.microsoft.com/office/drawing/2014/main" id="{819D43A6-C3E1-4C60-8524-5F26534E1ABD}"/>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233" name="n_3aveValue【市民会館】&#10;有形固定資産減価償却率">
          <a:extLst>
            <a:ext uri="{FF2B5EF4-FFF2-40B4-BE49-F238E27FC236}">
              <a16:creationId xmlns:a16="http://schemas.microsoft.com/office/drawing/2014/main" id="{3285435B-0D54-479D-8ECA-72120DB9FBA3}"/>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234" name="n_4aveValue【市民会館】&#10;有形固定資産減価償却率">
          <a:extLst>
            <a:ext uri="{FF2B5EF4-FFF2-40B4-BE49-F238E27FC236}">
              <a16:creationId xmlns:a16="http://schemas.microsoft.com/office/drawing/2014/main" id="{7E215C2D-F116-480B-A1B7-1389BBB3473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235" name="n_1mainValue【市民会館】&#10;有形固定資産減価償却率">
          <a:extLst>
            <a:ext uri="{FF2B5EF4-FFF2-40B4-BE49-F238E27FC236}">
              <a16:creationId xmlns:a16="http://schemas.microsoft.com/office/drawing/2014/main" id="{51F5A328-5CE0-41C0-B067-DCEEBF5727A7}"/>
            </a:ext>
          </a:extLst>
        </xdr:cNvPr>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104339</xdr:rowOff>
    </xdr:from>
    <xdr:ext cx="405111" cy="259045"/>
    <xdr:sp macro="" textlink="">
      <xdr:nvSpPr>
        <xdr:cNvPr id="236" name="n_2mainValue【市民会館】&#10;有形固定資産減価償却率">
          <a:extLst>
            <a:ext uri="{FF2B5EF4-FFF2-40B4-BE49-F238E27FC236}">
              <a16:creationId xmlns:a16="http://schemas.microsoft.com/office/drawing/2014/main" id="{5558418B-898D-4C18-96AD-AA653225B10A}"/>
            </a:ext>
          </a:extLst>
        </xdr:cNvPr>
        <xdr:cNvSpPr txBox="1"/>
      </xdr:nvSpPr>
      <xdr:spPr>
        <a:xfrm>
          <a:off x="2705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73314</xdr:rowOff>
    </xdr:from>
    <xdr:ext cx="405111" cy="259045"/>
    <xdr:sp macro="" textlink="">
      <xdr:nvSpPr>
        <xdr:cNvPr id="237" name="n_3mainValue【市民会館】&#10;有形固定資産減価償却率">
          <a:extLst>
            <a:ext uri="{FF2B5EF4-FFF2-40B4-BE49-F238E27FC236}">
              <a16:creationId xmlns:a16="http://schemas.microsoft.com/office/drawing/2014/main" id="{B65A830C-2465-4775-BE99-FE633B7FF0BD}"/>
            </a:ext>
          </a:extLst>
        </xdr:cNvPr>
        <xdr:cNvSpPr txBox="1"/>
      </xdr:nvSpPr>
      <xdr:spPr>
        <a:xfrm>
          <a:off x="1816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238" name="n_4mainValue【市民会館】&#10;有形固定資産減価償却率">
          <a:extLst>
            <a:ext uri="{FF2B5EF4-FFF2-40B4-BE49-F238E27FC236}">
              <a16:creationId xmlns:a16="http://schemas.microsoft.com/office/drawing/2014/main" id="{3E912DAF-6C6B-4FEB-8CC7-4F50C99BF5D6}"/>
            </a:ext>
          </a:extLst>
        </xdr:cNvPr>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2D9EE6B6-D149-483F-8492-A53E749C57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60215654-BFA3-4553-BE01-6BC07ED9D9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626EEF83-BF11-4E56-B15F-4F1B5932B9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634A8AB5-AA7C-49FC-AB56-FF661FB14B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F9C9B6BD-B63E-40E6-9206-E4462794EC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E895F883-A7DA-48D7-B051-AFC07F6B94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3A0D97B0-A925-4F7D-93CD-E443B32FAF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0C23B6CD-64B2-420F-8B99-4FC8B6A9F1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583A5FAB-174A-487B-AA6D-CF7D2D8DDF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3F19FEF9-226C-4681-8265-BE0B043FD2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9" name="直線コネクタ 248">
          <a:extLst>
            <a:ext uri="{FF2B5EF4-FFF2-40B4-BE49-F238E27FC236}">
              <a16:creationId xmlns:a16="http://schemas.microsoft.com/office/drawing/2014/main" id="{CDF75EDE-040B-439E-85B0-0B9CE6D9368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182FB463-EF88-4C33-B8AB-16E32DC11FA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1" name="直線コネクタ 250">
          <a:extLst>
            <a:ext uri="{FF2B5EF4-FFF2-40B4-BE49-F238E27FC236}">
              <a16:creationId xmlns:a16="http://schemas.microsoft.com/office/drawing/2014/main" id="{10B62ACB-5B51-4836-8DF4-CF1D1E0A3CF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2" name="テキスト ボックス 251">
          <a:extLst>
            <a:ext uri="{FF2B5EF4-FFF2-40B4-BE49-F238E27FC236}">
              <a16:creationId xmlns:a16="http://schemas.microsoft.com/office/drawing/2014/main" id="{2836AD2A-DAEA-41ED-AA18-5D9B0C54AD9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3" name="直線コネクタ 252">
          <a:extLst>
            <a:ext uri="{FF2B5EF4-FFF2-40B4-BE49-F238E27FC236}">
              <a16:creationId xmlns:a16="http://schemas.microsoft.com/office/drawing/2014/main" id="{4F56649C-9EE5-4CE5-9090-B65AC6B9773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4" name="テキスト ボックス 253">
          <a:extLst>
            <a:ext uri="{FF2B5EF4-FFF2-40B4-BE49-F238E27FC236}">
              <a16:creationId xmlns:a16="http://schemas.microsoft.com/office/drawing/2014/main" id="{1DA45994-7DDD-43A6-B6C1-A24648F867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5" name="直線コネクタ 254">
          <a:extLst>
            <a:ext uri="{FF2B5EF4-FFF2-40B4-BE49-F238E27FC236}">
              <a16:creationId xmlns:a16="http://schemas.microsoft.com/office/drawing/2014/main" id="{0733CB70-674C-49B0-B301-B77D974D2D5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6" name="テキスト ボックス 255">
          <a:extLst>
            <a:ext uri="{FF2B5EF4-FFF2-40B4-BE49-F238E27FC236}">
              <a16:creationId xmlns:a16="http://schemas.microsoft.com/office/drawing/2014/main" id="{74E7EEEE-8A33-4D5F-9159-361E2BCF93F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7" name="直線コネクタ 256">
          <a:extLst>
            <a:ext uri="{FF2B5EF4-FFF2-40B4-BE49-F238E27FC236}">
              <a16:creationId xmlns:a16="http://schemas.microsoft.com/office/drawing/2014/main" id="{363F979E-9F3E-41CB-BB12-7B88902C144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64FE0EE7-9120-46CA-85BC-5BDEB29D01C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a:extLst>
            <a:ext uri="{FF2B5EF4-FFF2-40B4-BE49-F238E27FC236}">
              <a16:creationId xmlns:a16="http://schemas.microsoft.com/office/drawing/2014/main" id="{F946F7D5-DF65-4D11-BFA0-A20149C42E7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168E6E3E-15F2-4954-8B91-6DFBBD6351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市民会館】&#10;一人当たり面積グラフ枠">
          <a:extLst>
            <a:ext uri="{FF2B5EF4-FFF2-40B4-BE49-F238E27FC236}">
              <a16:creationId xmlns:a16="http://schemas.microsoft.com/office/drawing/2014/main" id="{AC8F7039-F7DA-4088-AF91-B7BD5596F9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262" name="直線コネクタ 261">
          <a:extLst>
            <a:ext uri="{FF2B5EF4-FFF2-40B4-BE49-F238E27FC236}">
              <a16:creationId xmlns:a16="http://schemas.microsoft.com/office/drawing/2014/main" id="{A24823BC-F24D-4586-8FC1-CD8560B61565}"/>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263" name="【市民会館】&#10;一人当たり面積最小値テキスト">
          <a:extLst>
            <a:ext uri="{FF2B5EF4-FFF2-40B4-BE49-F238E27FC236}">
              <a16:creationId xmlns:a16="http://schemas.microsoft.com/office/drawing/2014/main" id="{1EB460B5-0BD4-40AE-8273-AF3A0BF8FBA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264" name="直線コネクタ 263">
          <a:extLst>
            <a:ext uri="{FF2B5EF4-FFF2-40B4-BE49-F238E27FC236}">
              <a16:creationId xmlns:a16="http://schemas.microsoft.com/office/drawing/2014/main" id="{F3DD7189-3964-4B39-BE29-5C374396D671}"/>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265" name="【市民会館】&#10;一人当たり面積最大値テキスト">
          <a:extLst>
            <a:ext uri="{FF2B5EF4-FFF2-40B4-BE49-F238E27FC236}">
              <a16:creationId xmlns:a16="http://schemas.microsoft.com/office/drawing/2014/main" id="{D255128F-ED6E-4200-A1E2-920108CADB09}"/>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266" name="直線コネクタ 265">
          <a:extLst>
            <a:ext uri="{FF2B5EF4-FFF2-40B4-BE49-F238E27FC236}">
              <a16:creationId xmlns:a16="http://schemas.microsoft.com/office/drawing/2014/main" id="{554CFF8F-58C1-4797-B105-C75D01C9996E}"/>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267" name="【市民会館】&#10;一人当たり面積平均値テキスト">
          <a:extLst>
            <a:ext uri="{FF2B5EF4-FFF2-40B4-BE49-F238E27FC236}">
              <a16:creationId xmlns:a16="http://schemas.microsoft.com/office/drawing/2014/main" id="{565D21DF-3451-43B9-A718-D22FEB12FBDB}"/>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268" name="フローチャート: 判断 267">
          <a:extLst>
            <a:ext uri="{FF2B5EF4-FFF2-40B4-BE49-F238E27FC236}">
              <a16:creationId xmlns:a16="http://schemas.microsoft.com/office/drawing/2014/main" id="{07E9DFFB-A8FA-4190-A225-4B09B245B457}"/>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269" name="フローチャート: 判断 268">
          <a:extLst>
            <a:ext uri="{FF2B5EF4-FFF2-40B4-BE49-F238E27FC236}">
              <a16:creationId xmlns:a16="http://schemas.microsoft.com/office/drawing/2014/main" id="{59DA933E-1562-43C7-93DC-894D16AE4B3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270" name="フローチャート: 判断 269">
          <a:extLst>
            <a:ext uri="{FF2B5EF4-FFF2-40B4-BE49-F238E27FC236}">
              <a16:creationId xmlns:a16="http://schemas.microsoft.com/office/drawing/2014/main" id="{BDE56BE1-110F-42DF-8D99-661F7984D381}"/>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271" name="フローチャート: 判断 270">
          <a:extLst>
            <a:ext uri="{FF2B5EF4-FFF2-40B4-BE49-F238E27FC236}">
              <a16:creationId xmlns:a16="http://schemas.microsoft.com/office/drawing/2014/main" id="{8DA11852-CABB-4FA4-85B6-17127479B8BA}"/>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272" name="フローチャート: 判断 271">
          <a:extLst>
            <a:ext uri="{FF2B5EF4-FFF2-40B4-BE49-F238E27FC236}">
              <a16:creationId xmlns:a16="http://schemas.microsoft.com/office/drawing/2014/main" id="{FE4ADE62-485E-4885-B4F2-DEA6D4AD74EB}"/>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B93A8E50-CB72-491B-8107-BA30722766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F0BC867D-BEF5-4F07-9537-93F9D1B0D8E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FB1E08A6-2222-4F22-A7BC-29A21CDBEB8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7485EEE-C6FF-40F7-8539-E0E5C72A04D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1AFEC85E-0400-4337-8C3D-BB3F876897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278" name="楕円 277">
          <a:extLst>
            <a:ext uri="{FF2B5EF4-FFF2-40B4-BE49-F238E27FC236}">
              <a16:creationId xmlns:a16="http://schemas.microsoft.com/office/drawing/2014/main" id="{2A666013-04A5-418B-BD28-E0951A621A31}"/>
            </a:ext>
          </a:extLst>
        </xdr:cNvPr>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40657</xdr:rowOff>
    </xdr:from>
    <xdr:ext cx="469744" cy="259045"/>
    <xdr:sp macro="" textlink="">
      <xdr:nvSpPr>
        <xdr:cNvPr id="279" name="【市民会館】&#10;一人当たり面積該当値テキスト">
          <a:extLst>
            <a:ext uri="{FF2B5EF4-FFF2-40B4-BE49-F238E27FC236}">
              <a16:creationId xmlns:a16="http://schemas.microsoft.com/office/drawing/2014/main" id="{B5F80B27-556A-4D38-A5AD-71326C587119}"/>
            </a:ext>
          </a:extLst>
        </xdr:cNvPr>
        <xdr:cNvSpPr txBox="1"/>
      </xdr:nvSpPr>
      <xdr:spPr>
        <a:xfrm>
          <a:off x="10515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280" name="楕円 279">
          <a:extLst>
            <a:ext uri="{FF2B5EF4-FFF2-40B4-BE49-F238E27FC236}">
              <a16:creationId xmlns:a16="http://schemas.microsoft.com/office/drawing/2014/main" id="{5A6372FC-0C5F-473E-9C31-A1E979113958}"/>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76200</xdr:rowOff>
    </xdr:to>
    <xdr:cxnSp macro="">
      <xdr:nvCxnSpPr>
        <xdr:cNvPr id="281" name="直線コネクタ 280">
          <a:extLst>
            <a:ext uri="{FF2B5EF4-FFF2-40B4-BE49-F238E27FC236}">
              <a16:creationId xmlns:a16="http://schemas.microsoft.com/office/drawing/2014/main" id="{890C1A5C-C574-4C42-BD41-352C57E4E9A9}"/>
            </a:ext>
          </a:extLst>
        </xdr:cNvPr>
        <xdr:cNvCxnSpPr/>
      </xdr:nvCxnSpPr>
      <xdr:spPr>
        <a:xfrm flipV="1">
          <a:off x="9639300" y="1824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282" name="楕円 281">
          <a:extLst>
            <a:ext uri="{FF2B5EF4-FFF2-40B4-BE49-F238E27FC236}">
              <a16:creationId xmlns:a16="http://schemas.microsoft.com/office/drawing/2014/main" id="{F4F3F525-91D3-4579-B27A-0E338117EA5D}"/>
            </a:ext>
          </a:extLst>
        </xdr:cNvPr>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283" name="直線コネクタ 282">
          <a:extLst>
            <a:ext uri="{FF2B5EF4-FFF2-40B4-BE49-F238E27FC236}">
              <a16:creationId xmlns:a16="http://schemas.microsoft.com/office/drawing/2014/main" id="{F8C99AA7-E1C5-484D-80E5-B9A02BCD4DB6}"/>
            </a:ext>
          </a:extLst>
        </xdr:cNvPr>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284" name="楕円 283">
          <a:extLst>
            <a:ext uri="{FF2B5EF4-FFF2-40B4-BE49-F238E27FC236}">
              <a16:creationId xmlns:a16="http://schemas.microsoft.com/office/drawing/2014/main" id="{F89AE1B9-540C-4E1D-A954-4F14CD89A705}"/>
            </a:ext>
          </a:extLst>
        </xdr:cNvPr>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81914</xdr:rowOff>
    </xdr:to>
    <xdr:cxnSp macro="">
      <xdr:nvCxnSpPr>
        <xdr:cNvPr id="285" name="直線コネクタ 284">
          <a:extLst>
            <a:ext uri="{FF2B5EF4-FFF2-40B4-BE49-F238E27FC236}">
              <a16:creationId xmlns:a16="http://schemas.microsoft.com/office/drawing/2014/main" id="{D277D82F-B088-471E-8943-B874C96BFF3D}"/>
            </a:ext>
          </a:extLst>
        </xdr:cNvPr>
        <xdr:cNvCxnSpPr/>
      </xdr:nvCxnSpPr>
      <xdr:spPr>
        <a:xfrm flipV="1">
          <a:off x="7861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86" name="楕円 285">
          <a:extLst>
            <a:ext uri="{FF2B5EF4-FFF2-40B4-BE49-F238E27FC236}">
              <a16:creationId xmlns:a16="http://schemas.microsoft.com/office/drawing/2014/main" id="{CFFAB688-CC62-480C-89AA-C7BFE8C6E559}"/>
            </a:ext>
          </a:extLst>
        </xdr:cNvPr>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81914</xdr:rowOff>
    </xdr:from>
    <xdr:to>
      <xdr:col>41</xdr:col>
      <xdr:colOff>50800</xdr:colOff>
      <xdr:row>106</xdr:row>
      <xdr:rowOff>87630</xdr:rowOff>
    </xdr:to>
    <xdr:cxnSp macro="">
      <xdr:nvCxnSpPr>
        <xdr:cNvPr id="287" name="直線コネクタ 286">
          <a:extLst>
            <a:ext uri="{FF2B5EF4-FFF2-40B4-BE49-F238E27FC236}">
              <a16:creationId xmlns:a16="http://schemas.microsoft.com/office/drawing/2014/main" id="{4C055013-6D1D-483E-8684-2727C5EF7E8E}"/>
            </a:ext>
          </a:extLst>
        </xdr:cNvPr>
        <xdr:cNvCxnSpPr/>
      </xdr:nvCxnSpPr>
      <xdr:spPr>
        <a:xfrm flipV="1">
          <a:off x="6972300" y="18255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288" name="n_1aveValue【市民会館】&#10;一人当たり面積">
          <a:extLst>
            <a:ext uri="{FF2B5EF4-FFF2-40B4-BE49-F238E27FC236}">
              <a16:creationId xmlns:a16="http://schemas.microsoft.com/office/drawing/2014/main" id="{7C3A4BB9-018B-4F50-AD21-F78B7C144318}"/>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289" name="n_2aveValue【市民会館】&#10;一人当たり面積">
          <a:extLst>
            <a:ext uri="{FF2B5EF4-FFF2-40B4-BE49-F238E27FC236}">
              <a16:creationId xmlns:a16="http://schemas.microsoft.com/office/drawing/2014/main" id="{88CFE321-5C43-458E-8187-07EA99FB3651}"/>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290" name="n_3aveValue【市民会館】&#10;一人当たり面積">
          <a:extLst>
            <a:ext uri="{FF2B5EF4-FFF2-40B4-BE49-F238E27FC236}">
              <a16:creationId xmlns:a16="http://schemas.microsoft.com/office/drawing/2014/main" id="{F887E552-CBB4-496B-B78B-8EC21FF0114F}"/>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291" name="n_4aveValue【市民会館】&#10;一人当たり面積">
          <a:extLst>
            <a:ext uri="{FF2B5EF4-FFF2-40B4-BE49-F238E27FC236}">
              <a16:creationId xmlns:a16="http://schemas.microsoft.com/office/drawing/2014/main" id="{A61605EE-251C-4858-B506-76994CB91AB9}"/>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143527</xdr:rowOff>
    </xdr:from>
    <xdr:ext cx="469744" cy="259045"/>
    <xdr:sp macro="" textlink="">
      <xdr:nvSpPr>
        <xdr:cNvPr id="292" name="n_1mainValue【市民会館】&#10;一人当たり面積">
          <a:extLst>
            <a:ext uri="{FF2B5EF4-FFF2-40B4-BE49-F238E27FC236}">
              <a16:creationId xmlns:a16="http://schemas.microsoft.com/office/drawing/2014/main" id="{253D7C3B-BC7E-4E2E-AAF2-EEDAA1DF961E}"/>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293" name="n_2mainValue【市民会館】&#10;一人当たり面積">
          <a:extLst>
            <a:ext uri="{FF2B5EF4-FFF2-40B4-BE49-F238E27FC236}">
              <a16:creationId xmlns:a16="http://schemas.microsoft.com/office/drawing/2014/main" id="{DBEA1584-F375-4ADB-BCCA-F39F710D527E}"/>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149241</xdr:rowOff>
    </xdr:from>
    <xdr:ext cx="469744" cy="259045"/>
    <xdr:sp macro="" textlink="">
      <xdr:nvSpPr>
        <xdr:cNvPr id="294" name="n_3mainValue【市民会館】&#10;一人当たり面積">
          <a:extLst>
            <a:ext uri="{FF2B5EF4-FFF2-40B4-BE49-F238E27FC236}">
              <a16:creationId xmlns:a16="http://schemas.microsoft.com/office/drawing/2014/main" id="{E2080EEA-3697-4BD2-90F6-51C597A033C9}"/>
            </a:ext>
          </a:extLst>
        </xdr:cNvPr>
        <xdr:cNvSpPr txBox="1"/>
      </xdr:nvSpPr>
      <xdr:spPr>
        <a:xfrm>
          <a:off x="7626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295" name="n_4mainValue【市民会館】&#10;一人当たり面積">
          <a:extLst>
            <a:ext uri="{FF2B5EF4-FFF2-40B4-BE49-F238E27FC236}">
              <a16:creationId xmlns:a16="http://schemas.microsoft.com/office/drawing/2014/main" id="{E27F88E5-E297-4C2D-92D3-9B546B6768F9}"/>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A2FA154B-0861-4C3B-B2B1-DD914334B4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E17C0703-584E-485B-AC92-DC6F8092B1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F472EED5-AC4C-47E3-808F-6518F86373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F096FD5-41A3-46FE-B5FE-F57C082EC0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52A79480-A521-455D-AF20-221835E51B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907B8281-88C4-4ADF-B3BF-C38FE15671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ED2D0BF4-EC77-4C03-8F9D-F3F2B2160A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631841DC-DD14-4CA2-AD55-8F306B90B5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BEABADF9-301B-478F-AF6B-0A31C3905A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47B6B9F-941E-4CDD-80D0-4898E7D5CD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3BB8FCDD-9431-486B-A06A-67A3CB4A8F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E0EA2404-DA13-4D98-803A-ED41CD126C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685C75B-E311-472A-9A9A-642763871FC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27B4E872-D669-4694-AE21-2D2D3EEF80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C3B1E8B4-0B7D-4CD8-87B5-D466A362C0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E50E53C2-A4BB-4D24-99B0-7262C52A80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EE17360F-C9FB-465B-AE58-3EF7C36CC8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46383C38-2DA6-49B0-8384-F095BEB555B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F6F847B9-00A9-457E-A8E6-85559DD7D1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FB29655C-5E95-43F1-BEA9-2BF73ACFBBB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22C933C7-FFA5-4CCB-B0B0-E82C9047BD9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9B4FA329-7D9F-460F-B281-D4996F2536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46283E64-1896-45D5-9522-37D612C5595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50DAC0FA-3848-409B-AF63-47E2430AE5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94DCB640-2420-4BA7-A051-A71539DD90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631D9B9E-608C-473C-8FDA-BA85C6E85807}"/>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A00ADC98-2886-4B75-8C4F-612CB2677A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8BF63D6-4479-43AA-8F68-C0FFBE2EA4D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30353CA7-A1D8-4946-80DD-45E711EC61E4}"/>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5" name="直線コネクタ 324">
          <a:extLst>
            <a:ext uri="{FF2B5EF4-FFF2-40B4-BE49-F238E27FC236}">
              <a16:creationId xmlns:a16="http://schemas.microsoft.com/office/drawing/2014/main" id="{2109A2AD-2D5B-4158-B23B-2E879A09B35F}"/>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322E9D0C-0041-4C0B-BBA0-AC893577D638}"/>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27" name="フローチャート: 判断 326">
          <a:extLst>
            <a:ext uri="{FF2B5EF4-FFF2-40B4-BE49-F238E27FC236}">
              <a16:creationId xmlns:a16="http://schemas.microsoft.com/office/drawing/2014/main" id="{78B0ECA0-4415-43FB-A669-59D69FB202DC}"/>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8" name="フローチャート: 判断 327">
          <a:extLst>
            <a:ext uri="{FF2B5EF4-FFF2-40B4-BE49-F238E27FC236}">
              <a16:creationId xmlns:a16="http://schemas.microsoft.com/office/drawing/2014/main" id="{527C3EA1-2668-4B99-AB42-373FB5ACEC19}"/>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29" name="フローチャート: 判断 328">
          <a:extLst>
            <a:ext uri="{FF2B5EF4-FFF2-40B4-BE49-F238E27FC236}">
              <a16:creationId xmlns:a16="http://schemas.microsoft.com/office/drawing/2014/main" id="{3FB741D4-01F8-4F64-A349-06F3C756AF0E}"/>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30" name="フローチャート: 判断 329">
          <a:extLst>
            <a:ext uri="{FF2B5EF4-FFF2-40B4-BE49-F238E27FC236}">
              <a16:creationId xmlns:a16="http://schemas.microsoft.com/office/drawing/2014/main" id="{AF098812-DC59-4E6A-A6FF-E6F88685261B}"/>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31" name="フローチャート: 判断 330">
          <a:extLst>
            <a:ext uri="{FF2B5EF4-FFF2-40B4-BE49-F238E27FC236}">
              <a16:creationId xmlns:a16="http://schemas.microsoft.com/office/drawing/2014/main" id="{8D47D61B-6AFC-4F16-8CB4-28E8D99C9735}"/>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8EE1D85-C49E-474E-9960-2C09AE2702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C0297C2-ED37-4A06-8550-9801A18E61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E63AA4E0-865E-486B-A149-38B18F2AFC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53C322F-53CF-4ED3-95C3-A25F15CFD0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487899B-90FA-445E-B825-482B801CA6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337" name="楕円 336">
          <a:extLst>
            <a:ext uri="{FF2B5EF4-FFF2-40B4-BE49-F238E27FC236}">
              <a16:creationId xmlns:a16="http://schemas.microsoft.com/office/drawing/2014/main" id="{7D7454F0-C60A-46EA-A518-D8A5B977923D}"/>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9D3984E1-6397-4B0E-86AA-EBEFFE3C617A}"/>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39" name="楕円 338">
          <a:extLst>
            <a:ext uri="{FF2B5EF4-FFF2-40B4-BE49-F238E27FC236}">
              <a16:creationId xmlns:a16="http://schemas.microsoft.com/office/drawing/2014/main" id="{2181736F-B6E2-4D1F-8D31-2A512EC6AFB8}"/>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133350</xdr:rowOff>
    </xdr:to>
    <xdr:cxnSp macro="">
      <xdr:nvCxnSpPr>
        <xdr:cNvPr id="340" name="直線コネクタ 339">
          <a:extLst>
            <a:ext uri="{FF2B5EF4-FFF2-40B4-BE49-F238E27FC236}">
              <a16:creationId xmlns:a16="http://schemas.microsoft.com/office/drawing/2014/main" id="{8FB42A59-3F15-4A3D-9549-6DF0B9324986}"/>
            </a:ext>
          </a:extLst>
        </xdr:cNvPr>
        <xdr:cNvCxnSpPr/>
      </xdr:nvCxnSpPr>
      <xdr:spPr>
        <a:xfrm>
          <a:off x="15481300" y="6774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165826</xdr:rowOff>
    </xdr:from>
    <xdr:to>
      <xdr:col>76</xdr:col>
      <xdr:colOff>165100</xdr:colOff>
      <xdr:row>39</xdr:row>
      <xdr:rowOff>95976</xdr:rowOff>
    </xdr:to>
    <xdr:sp macro="" textlink="">
      <xdr:nvSpPr>
        <xdr:cNvPr id="341" name="楕円 340">
          <a:extLst>
            <a:ext uri="{FF2B5EF4-FFF2-40B4-BE49-F238E27FC236}">
              <a16:creationId xmlns:a16="http://schemas.microsoft.com/office/drawing/2014/main" id="{D3F1E038-D8E1-458C-BDE1-D38DD04E1D60}"/>
            </a:ext>
          </a:extLst>
        </xdr:cNvPr>
        <xdr:cNvSpPr/>
      </xdr:nvSpPr>
      <xdr:spPr>
        <a:xfrm>
          <a:off x="1454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45176</xdr:rowOff>
    </xdr:from>
    <xdr:to>
      <xdr:col>81</xdr:col>
      <xdr:colOff>50800</xdr:colOff>
      <xdr:row>39</xdr:row>
      <xdr:rowOff>87630</xdr:rowOff>
    </xdr:to>
    <xdr:cxnSp macro="">
      <xdr:nvCxnSpPr>
        <xdr:cNvPr id="342" name="直線コネクタ 341">
          <a:extLst>
            <a:ext uri="{FF2B5EF4-FFF2-40B4-BE49-F238E27FC236}">
              <a16:creationId xmlns:a16="http://schemas.microsoft.com/office/drawing/2014/main" id="{E4F6E3DA-A835-4935-885B-0618E56F6C44}"/>
            </a:ext>
          </a:extLst>
        </xdr:cNvPr>
        <xdr:cNvCxnSpPr/>
      </xdr:nvCxnSpPr>
      <xdr:spPr>
        <a:xfrm>
          <a:off x="14592300" y="67317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3" name="楕円 342">
          <a:extLst>
            <a:ext uri="{FF2B5EF4-FFF2-40B4-BE49-F238E27FC236}">
              <a16:creationId xmlns:a16="http://schemas.microsoft.com/office/drawing/2014/main" id="{B15385CA-C7CC-4AB0-B462-F63FB02AC00F}"/>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45176</xdr:rowOff>
    </xdr:to>
    <xdr:cxnSp macro="">
      <xdr:nvCxnSpPr>
        <xdr:cNvPr id="344" name="直線コネクタ 343">
          <a:extLst>
            <a:ext uri="{FF2B5EF4-FFF2-40B4-BE49-F238E27FC236}">
              <a16:creationId xmlns:a16="http://schemas.microsoft.com/office/drawing/2014/main" id="{5E72374B-BA38-4ABB-894C-7B2A05BA6D9E}"/>
            </a:ext>
          </a:extLst>
        </xdr:cNvPr>
        <xdr:cNvCxnSpPr/>
      </xdr:nvCxnSpPr>
      <xdr:spPr>
        <a:xfrm>
          <a:off x="13703300" y="668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345" name="楕円 344">
          <a:extLst>
            <a:ext uri="{FF2B5EF4-FFF2-40B4-BE49-F238E27FC236}">
              <a16:creationId xmlns:a16="http://schemas.microsoft.com/office/drawing/2014/main" id="{5B779C42-76B8-4255-8C2A-BC863CC6D0B7}"/>
            </a:ext>
          </a:extLst>
        </xdr:cNvPr>
        <xdr:cNvSpPr/>
      </xdr:nvSpPr>
      <xdr:spPr>
        <a:xfrm>
          <a:off x="12763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38</xdr:row>
      <xdr:rowOff>169273</xdr:rowOff>
    </xdr:to>
    <xdr:cxnSp macro="">
      <xdr:nvCxnSpPr>
        <xdr:cNvPr id="346" name="直線コネクタ 345">
          <a:extLst>
            <a:ext uri="{FF2B5EF4-FFF2-40B4-BE49-F238E27FC236}">
              <a16:creationId xmlns:a16="http://schemas.microsoft.com/office/drawing/2014/main" id="{7A0DF760-1D63-40F6-9089-EE1A62960090}"/>
            </a:ext>
          </a:extLst>
        </xdr:cNvPr>
        <xdr:cNvCxnSpPr/>
      </xdr:nvCxnSpPr>
      <xdr:spPr>
        <a:xfrm>
          <a:off x="12814300" y="66419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8264E820-399E-4AF7-8CE8-269F3CAE2236}"/>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8F51AD7D-DA98-4D28-A995-1EA6DD36DB2D}"/>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F43DC056-F02C-467A-88F1-3044B7068218}"/>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ED78DC89-027F-4924-9204-C0382A4B5BA2}"/>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98D42C57-DBA6-44EA-A2D3-99E7CB31DAEA}"/>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87103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B36ED3BC-09F6-4151-A175-4DBB5BDB74AC}"/>
            </a:ext>
          </a:extLst>
        </xdr:cNvPr>
        <xdr:cNvSpPr txBox="1"/>
      </xdr:nvSpPr>
      <xdr:spPr>
        <a:xfrm>
          <a:off x="14389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E66E6E5F-E745-4164-AA40-F94D4D2A4815}"/>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9685D1B-8739-4476-A9CE-C22267B11903}"/>
            </a:ext>
          </a:extLst>
        </xdr:cNvPr>
        <xdr:cNvSpPr txBox="1"/>
      </xdr:nvSpPr>
      <xdr:spPr>
        <a:xfrm>
          <a:off x="12611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33A85116-569C-438F-A228-4D05B8A634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1B70FA3-5BF2-4F3F-A4F3-3DB3F8EC5C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81E2099F-DF43-47D3-B6BD-295F198DE8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3B9F6977-28C7-4F8C-91DA-9D3E86FA20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142C892-76E5-4DAC-83FA-65DFF95117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76681121-024E-4E85-B934-3AADDDE9D7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6121C18-357B-481E-A017-E922702F4A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AC9BEF2-612A-4713-9906-7FF3AD0641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FA228E1F-EF70-43B7-9D3E-0FCF8D5BE7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9D5C4D5F-CC04-46AD-AF03-327CEAB7B1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8D6D2A0B-1751-44A2-900F-18AD730196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2A1BFB1D-74DE-4E2C-B817-70AE1CA8194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71938F24-5784-4A27-8BC8-A167C5985C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A7524F68-8FAB-4E1D-9D05-B48FC3B5953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9E0B429D-5402-436D-9259-2685A96A94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E07E66A7-7AE0-4E33-821F-E1564416567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7DE9500-3ECD-4445-9148-A42011B918A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17CEB6DD-9751-4EFC-BE92-3894B5A8D29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DF59D3E4-42FC-4F75-850C-478F2976D7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1EA94519-EA57-4A4F-A13A-259E12AF15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D344657D-AAE7-4F20-96F1-0146B75172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76" name="直線コネクタ 375">
          <a:extLst>
            <a:ext uri="{FF2B5EF4-FFF2-40B4-BE49-F238E27FC236}">
              <a16:creationId xmlns:a16="http://schemas.microsoft.com/office/drawing/2014/main" id="{AC65A295-F8E2-4B90-9099-AAF74952D5B3}"/>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77" name="【一般廃棄物処理施設】&#10;一人当たり有形固定資産（償却資産）額最小値テキスト">
          <a:extLst>
            <a:ext uri="{FF2B5EF4-FFF2-40B4-BE49-F238E27FC236}">
              <a16:creationId xmlns:a16="http://schemas.microsoft.com/office/drawing/2014/main" id="{192F3C8F-6F09-4E94-BE15-CA64D07804C3}"/>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78" name="直線コネクタ 377">
          <a:extLst>
            <a:ext uri="{FF2B5EF4-FFF2-40B4-BE49-F238E27FC236}">
              <a16:creationId xmlns:a16="http://schemas.microsoft.com/office/drawing/2014/main" id="{5841827A-4644-48B6-80A2-A8C1D98F8A9A}"/>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5E89D23F-6ED8-42EB-A47C-E72A2841E3CC}"/>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80" name="直線コネクタ 379">
          <a:extLst>
            <a:ext uri="{FF2B5EF4-FFF2-40B4-BE49-F238E27FC236}">
              <a16:creationId xmlns:a16="http://schemas.microsoft.com/office/drawing/2014/main" id="{90673699-AF39-45F0-B4A7-FCCE50477AA8}"/>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3CB6D913-3D2C-4CE8-A16F-41D3BCB84D93}"/>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82" name="フローチャート: 判断 381">
          <a:extLst>
            <a:ext uri="{FF2B5EF4-FFF2-40B4-BE49-F238E27FC236}">
              <a16:creationId xmlns:a16="http://schemas.microsoft.com/office/drawing/2014/main" id="{E750756F-0F8D-4408-8013-D19137E989FC}"/>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83" name="フローチャート: 判断 382">
          <a:extLst>
            <a:ext uri="{FF2B5EF4-FFF2-40B4-BE49-F238E27FC236}">
              <a16:creationId xmlns:a16="http://schemas.microsoft.com/office/drawing/2014/main" id="{EFE1E473-DE89-443D-9E94-81592C681842}"/>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384" name="フローチャート: 判断 383">
          <a:extLst>
            <a:ext uri="{FF2B5EF4-FFF2-40B4-BE49-F238E27FC236}">
              <a16:creationId xmlns:a16="http://schemas.microsoft.com/office/drawing/2014/main" id="{2FD88AA8-07E3-4B6F-BAC7-64744A7552F7}"/>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385" name="フローチャート: 判断 384">
          <a:extLst>
            <a:ext uri="{FF2B5EF4-FFF2-40B4-BE49-F238E27FC236}">
              <a16:creationId xmlns:a16="http://schemas.microsoft.com/office/drawing/2014/main" id="{6732B7F2-C91D-4CAB-9497-69A912C2290A}"/>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386" name="フローチャート: 判断 385">
          <a:extLst>
            <a:ext uri="{FF2B5EF4-FFF2-40B4-BE49-F238E27FC236}">
              <a16:creationId xmlns:a16="http://schemas.microsoft.com/office/drawing/2014/main" id="{6B20BCA8-2814-44C1-BB4C-3199CA2BD606}"/>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FBFCA310-441F-4809-A42A-558BDA17C4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E6B5DD92-5320-4FC4-ACFD-BC47E2DA03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CA477FD-123B-484A-856C-180D54EF3A8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8A6F48A-5855-4FA1-AD73-CBDA3CB162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0F20068-D723-4A54-88E9-61963893F1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161300</xdr:rowOff>
    </xdr:from>
    <xdr:to>
      <xdr:col>116</xdr:col>
      <xdr:colOff>114300</xdr:colOff>
      <xdr:row>33</xdr:row>
      <xdr:rowOff>91450</xdr:rowOff>
    </xdr:to>
    <xdr:sp macro="" textlink="">
      <xdr:nvSpPr>
        <xdr:cNvPr id="392" name="楕円 391">
          <a:extLst>
            <a:ext uri="{FF2B5EF4-FFF2-40B4-BE49-F238E27FC236}">
              <a16:creationId xmlns:a16="http://schemas.microsoft.com/office/drawing/2014/main" id="{ED5FED58-1EAE-4CCB-BB4C-82BEF8A9FAF4}"/>
            </a:ext>
          </a:extLst>
        </xdr:cNvPr>
        <xdr:cNvSpPr/>
      </xdr:nvSpPr>
      <xdr:spPr>
        <a:xfrm>
          <a:off x="22110700" y="56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114327</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BDC09741-E931-4BE3-894E-E606AADEE7B6}"/>
            </a:ext>
          </a:extLst>
        </xdr:cNvPr>
        <xdr:cNvSpPr txBox="1"/>
      </xdr:nvSpPr>
      <xdr:spPr>
        <a:xfrm>
          <a:off x="22199600" y="560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10182</xdr:rowOff>
    </xdr:from>
    <xdr:to>
      <xdr:col>112</xdr:col>
      <xdr:colOff>38100</xdr:colOff>
      <xdr:row>33</xdr:row>
      <xdr:rowOff>111782</xdr:rowOff>
    </xdr:to>
    <xdr:sp macro="" textlink="">
      <xdr:nvSpPr>
        <xdr:cNvPr id="394" name="楕円 393">
          <a:extLst>
            <a:ext uri="{FF2B5EF4-FFF2-40B4-BE49-F238E27FC236}">
              <a16:creationId xmlns:a16="http://schemas.microsoft.com/office/drawing/2014/main" id="{8341D1CC-C233-4666-AC4C-C1FA5F345ECC}"/>
            </a:ext>
          </a:extLst>
        </xdr:cNvPr>
        <xdr:cNvSpPr/>
      </xdr:nvSpPr>
      <xdr:spPr>
        <a:xfrm>
          <a:off x="21272500" y="5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40650</xdr:rowOff>
    </xdr:from>
    <xdr:to>
      <xdr:col>116</xdr:col>
      <xdr:colOff>63500</xdr:colOff>
      <xdr:row>33</xdr:row>
      <xdr:rowOff>60982</xdr:rowOff>
    </xdr:to>
    <xdr:cxnSp macro="">
      <xdr:nvCxnSpPr>
        <xdr:cNvPr id="395" name="直線コネクタ 394">
          <a:extLst>
            <a:ext uri="{FF2B5EF4-FFF2-40B4-BE49-F238E27FC236}">
              <a16:creationId xmlns:a16="http://schemas.microsoft.com/office/drawing/2014/main" id="{027E21BA-8D00-4C09-83F7-B9EA4116ECE6}"/>
            </a:ext>
          </a:extLst>
        </xdr:cNvPr>
        <xdr:cNvCxnSpPr/>
      </xdr:nvCxnSpPr>
      <xdr:spPr>
        <a:xfrm flipV="1">
          <a:off x="21323300" y="5698500"/>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39029</xdr:rowOff>
    </xdr:from>
    <xdr:to>
      <xdr:col>107</xdr:col>
      <xdr:colOff>101600</xdr:colOff>
      <xdr:row>33</xdr:row>
      <xdr:rowOff>140629</xdr:rowOff>
    </xdr:to>
    <xdr:sp macro="" textlink="">
      <xdr:nvSpPr>
        <xdr:cNvPr id="396" name="楕円 395">
          <a:extLst>
            <a:ext uri="{FF2B5EF4-FFF2-40B4-BE49-F238E27FC236}">
              <a16:creationId xmlns:a16="http://schemas.microsoft.com/office/drawing/2014/main" id="{177ACD50-8754-45D9-9879-1F1A8F8DC1C4}"/>
            </a:ext>
          </a:extLst>
        </xdr:cNvPr>
        <xdr:cNvSpPr/>
      </xdr:nvSpPr>
      <xdr:spPr>
        <a:xfrm>
          <a:off x="20383500" y="56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60982</xdr:rowOff>
    </xdr:from>
    <xdr:to>
      <xdr:col>111</xdr:col>
      <xdr:colOff>177800</xdr:colOff>
      <xdr:row>33</xdr:row>
      <xdr:rowOff>89829</xdr:rowOff>
    </xdr:to>
    <xdr:cxnSp macro="">
      <xdr:nvCxnSpPr>
        <xdr:cNvPr id="397" name="直線コネクタ 396">
          <a:extLst>
            <a:ext uri="{FF2B5EF4-FFF2-40B4-BE49-F238E27FC236}">
              <a16:creationId xmlns:a16="http://schemas.microsoft.com/office/drawing/2014/main" id="{66D1F687-59CF-4121-BB0E-9A41AB11EE12}"/>
            </a:ext>
          </a:extLst>
        </xdr:cNvPr>
        <xdr:cNvCxnSpPr/>
      </xdr:nvCxnSpPr>
      <xdr:spPr>
        <a:xfrm flipV="1">
          <a:off x="20434300" y="5718832"/>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55673</xdr:rowOff>
    </xdr:from>
    <xdr:to>
      <xdr:col>102</xdr:col>
      <xdr:colOff>165100</xdr:colOff>
      <xdr:row>33</xdr:row>
      <xdr:rowOff>157273</xdr:rowOff>
    </xdr:to>
    <xdr:sp macro="" textlink="">
      <xdr:nvSpPr>
        <xdr:cNvPr id="398" name="楕円 397">
          <a:extLst>
            <a:ext uri="{FF2B5EF4-FFF2-40B4-BE49-F238E27FC236}">
              <a16:creationId xmlns:a16="http://schemas.microsoft.com/office/drawing/2014/main" id="{EFBD3CA3-4BF6-4D60-B3C9-3CD3EAEB5E73}"/>
            </a:ext>
          </a:extLst>
        </xdr:cNvPr>
        <xdr:cNvSpPr/>
      </xdr:nvSpPr>
      <xdr:spPr>
        <a:xfrm>
          <a:off x="19494500" y="57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89829</xdr:rowOff>
    </xdr:from>
    <xdr:to>
      <xdr:col>107</xdr:col>
      <xdr:colOff>50800</xdr:colOff>
      <xdr:row>33</xdr:row>
      <xdr:rowOff>106473</xdr:rowOff>
    </xdr:to>
    <xdr:cxnSp macro="">
      <xdr:nvCxnSpPr>
        <xdr:cNvPr id="399" name="直線コネクタ 398">
          <a:extLst>
            <a:ext uri="{FF2B5EF4-FFF2-40B4-BE49-F238E27FC236}">
              <a16:creationId xmlns:a16="http://schemas.microsoft.com/office/drawing/2014/main" id="{4E76EB7B-59ED-4AA2-B78D-D04FD56F158B}"/>
            </a:ext>
          </a:extLst>
        </xdr:cNvPr>
        <xdr:cNvCxnSpPr/>
      </xdr:nvCxnSpPr>
      <xdr:spPr>
        <a:xfrm flipV="1">
          <a:off x="19545300" y="5747679"/>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80987</xdr:rowOff>
    </xdr:from>
    <xdr:to>
      <xdr:col>98</xdr:col>
      <xdr:colOff>38100</xdr:colOff>
      <xdr:row>34</xdr:row>
      <xdr:rowOff>11137</xdr:rowOff>
    </xdr:to>
    <xdr:sp macro="" textlink="">
      <xdr:nvSpPr>
        <xdr:cNvPr id="400" name="楕円 399">
          <a:extLst>
            <a:ext uri="{FF2B5EF4-FFF2-40B4-BE49-F238E27FC236}">
              <a16:creationId xmlns:a16="http://schemas.microsoft.com/office/drawing/2014/main" id="{E6EF3277-D0BB-4AD0-9948-D59BB52F7C1B}"/>
            </a:ext>
          </a:extLst>
        </xdr:cNvPr>
        <xdr:cNvSpPr/>
      </xdr:nvSpPr>
      <xdr:spPr>
        <a:xfrm>
          <a:off x="18605500" y="5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106473</xdr:rowOff>
    </xdr:from>
    <xdr:to>
      <xdr:col>102</xdr:col>
      <xdr:colOff>114300</xdr:colOff>
      <xdr:row>33</xdr:row>
      <xdr:rowOff>131787</xdr:rowOff>
    </xdr:to>
    <xdr:cxnSp macro="">
      <xdr:nvCxnSpPr>
        <xdr:cNvPr id="401" name="直線コネクタ 400">
          <a:extLst>
            <a:ext uri="{FF2B5EF4-FFF2-40B4-BE49-F238E27FC236}">
              <a16:creationId xmlns:a16="http://schemas.microsoft.com/office/drawing/2014/main" id="{B083CCA0-DD57-4322-B10C-617E95E2EF60}"/>
            </a:ext>
          </a:extLst>
        </xdr:cNvPr>
        <xdr:cNvCxnSpPr/>
      </xdr:nvCxnSpPr>
      <xdr:spPr>
        <a:xfrm flipV="1">
          <a:off x="18656300" y="5764323"/>
          <a:ext cx="889000" cy="2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ED83B38A-DF32-4D1A-A913-796D066727E6}"/>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AEA2B994-73C8-4CBB-86F4-5813543217C8}"/>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41022</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1E8689EF-510F-4EAB-8A7E-4CB938ACCDC5}"/>
            </a:ext>
          </a:extLst>
        </xdr:cNvPr>
        <xdr:cNvSpPr txBox="1"/>
      </xdr:nvSpPr>
      <xdr:spPr>
        <a:xfrm>
          <a:off x="19245795" y="65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405" name="n_4aveValue【一般廃棄物処理施設】&#10;一人当たり有形固定資産（償却資産）額">
          <a:extLst>
            <a:ext uri="{FF2B5EF4-FFF2-40B4-BE49-F238E27FC236}">
              <a16:creationId xmlns:a16="http://schemas.microsoft.com/office/drawing/2014/main" id="{34238872-A952-4D31-9FF5-C13957D38621}"/>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128309</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463BD912-115B-4AB0-8509-A836E790CDE4}"/>
            </a:ext>
          </a:extLst>
        </xdr:cNvPr>
        <xdr:cNvSpPr txBox="1"/>
      </xdr:nvSpPr>
      <xdr:spPr>
        <a:xfrm>
          <a:off x="21011095" y="54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157156</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38D8081-09C2-4189-AB05-B3C06293A557}"/>
            </a:ext>
          </a:extLst>
        </xdr:cNvPr>
        <xdr:cNvSpPr txBox="1"/>
      </xdr:nvSpPr>
      <xdr:spPr>
        <a:xfrm>
          <a:off x="20134795" y="547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2350</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5B2CF31B-089F-4476-B636-276D9FC95238}"/>
            </a:ext>
          </a:extLst>
        </xdr:cNvPr>
        <xdr:cNvSpPr txBox="1"/>
      </xdr:nvSpPr>
      <xdr:spPr>
        <a:xfrm>
          <a:off x="19245795" y="548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27664</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9F83DC73-0865-4D50-B09E-6CCE260E32D4}"/>
            </a:ext>
          </a:extLst>
        </xdr:cNvPr>
        <xdr:cNvSpPr txBox="1"/>
      </xdr:nvSpPr>
      <xdr:spPr>
        <a:xfrm>
          <a:off x="18356795" y="551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E9F5332C-31EE-400B-9BD6-948A2971F8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7F13F43-248B-4EA2-8638-03EF329A95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F5DB331B-FCE1-4292-9A1A-DBA4D7010E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F81AD503-1929-48AC-97C6-44A8E41601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666BF025-3AD0-4130-B4E0-19B33405B9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95376B3D-6BE0-4960-BEF8-65A8292C7F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51E403DA-2A15-4711-9A7F-A52568BB75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FE79C67C-625A-45D6-AB8C-844900CD88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34C02B88-D6F9-4721-82CF-4095D6BB0C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54422E6B-72A0-4C97-8B88-521308CAD3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F6ED86-A2F4-48EC-B87E-470AD35E13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FD9ABA9E-8838-40EE-9FF8-7AE8BBA487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C9E726F3-B8A9-4487-A24A-1253A29083A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DC585D51-62A6-4D75-BE59-6B1EDA1C38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DF6167FE-0336-453E-AA8F-AF0C5281C1A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7C25484D-2141-469C-8272-75F3B5459F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EFFB6286-8F62-461C-8988-F6065F16885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460846F3-917B-43CD-B325-00A7533850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14EA9DA1-E3BA-49E3-8719-7B00157191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290AE88A-5E5D-469F-9F77-178F615B22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6F5227C3-6E52-4EE8-8FAC-D419E8C6C5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38142A14-ABDA-468F-B6A3-9560D1636DD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2C341834-7634-45ED-8FF8-B36E123CA3D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51EC6E0D-2509-423A-AA7F-B1EB41F87E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AAE75F3F-BD89-430F-BE13-BB4F7ADC70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5A3E5504-5965-43CE-8570-F7A8F7302D68}"/>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1921A0EB-080D-4F03-8490-1BF11AA8288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EFE48C03-5C47-40AE-B789-43AEC4F14F5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15F7DEDA-170F-49D3-B6C5-05C692BB2B26}"/>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439" name="直線コネクタ 438">
          <a:extLst>
            <a:ext uri="{FF2B5EF4-FFF2-40B4-BE49-F238E27FC236}">
              <a16:creationId xmlns:a16="http://schemas.microsoft.com/office/drawing/2014/main" id="{3A6D9DE2-D226-477E-8527-9938452CCD47}"/>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AE2DEC40-FA92-44D9-BAE7-855DBEF4372B}"/>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1863BF60-8BC3-4544-8306-D58E6840E8A4}"/>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442" name="フローチャート: 判断 441">
          <a:extLst>
            <a:ext uri="{FF2B5EF4-FFF2-40B4-BE49-F238E27FC236}">
              <a16:creationId xmlns:a16="http://schemas.microsoft.com/office/drawing/2014/main" id="{F7D86C76-7D25-4F12-82F9-9660AEF233D8}"/>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3" name="フローチャート: 判断 442">
          <a:extLst>
            <a:ext uri="{FF2B5EF4-FFF2-40B4-BE49-F238E27FC236}">
              <a16:creationId xmlns:a16="http://schemas.microsoft.com/office/drawing/2014/main" id="{7C733F83-4A1C-4EC9-BA60-C8580A2BF50C}"/>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44" name="フローチャート: 判断 443">
          <a:extLst>
            <a:ext uri="{FF2B5EF4-FFF2-40B4-BE49-F238E27FC236}">
              <a16:creationId xmlns:a16="http://schemas.microsoft.com/office/drawing/2014/main" id="{EFC08A02-22D1-49FF-91C5-EC01756DADE7}"/>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5" name="フローチャート: 判断 444">
          <a:extLst>
            <a:ext uri="{FF2B5EF4-FFF2-40B4-BE49-F238E27FC236}">
              <a16:creationId xmlns:a16="http://schemas.microsoft.com/office/drawing/2014/main" id="{2ED2E68C-0ED4-4AB8-BF1C-CC66F5543321}"/>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BDA1BA1-FBE6-41E4-84D1-BA95CBF3BA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F4CD027-CEBF-45D8-BEB2-795DBEF6BC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840D7EE-39FE-4859-9C3D-CA879A7439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F92FA4A-C7DB-4205-8E1F-08B1CDB2B8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432BBF5-C6AF-4492-B247-423DFB2C35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451" name="楕円 450">
          <a:extLst>
            <a:ext uri="{FF2B5EF4-FFF2-40B4-BE49-F238E27FC236}">
              <a16:creationId xmlns:a16="http://schemas.microsoft.com/office/drawing/2014/main" id="{AC4E5164-3178-4FA3-916E-D96F19A19750}"/>
            </a:ext>
          </a:extLst>
        </xdr:cNvPr>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B84932D3-2253-41C1-847D-C04E58E3F434}"/>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453" name="楕円 452">
          <a:extLst>
            <a:ext uri="{FF2B5EF4-FFF2-40B4-BE49-F238E27FC236}">
              <a16:creationId xmlns:a16="http://schemas.microsoft.com/office/drawing/2014/main" id="{9835D51B-2251-4C7A-9628-2111FFBEE86C}"/>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63</xdr:row>
      <xdr:rowOff>68580</xdr:rowOff>
    </xdr:to>
    <xdr:cxnSp macro="">
      <xdr:nvCxnSpPr>
        <xdr:cNvPr id="454" name="直線コネクタ 453">
          <a:extLst>
            <a:ext uri="{FF2B5EF4-FFF2-40B4-BE49-F238E27FC236}">
              <a16:creationId xmlns:a16="http://schemas.microsoft.com/office/drawing/2014/main" id="{1A75871E-ADFE-4304-9E9C-88A20BA5E9DB}"/>
            </a:ext>
          </a:extLst>
        </xdr:cNvPr>
        <xdr:cNvCxnSpPr/>
      </xdr:nvCxnSpPr>
      <xdr:spPr>
        <a:xfrm>
          <a:off x="15481300" y="10509069"/>
          <a:ext cx="8382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455" name="楕円 454">
          <a:extLst>
            <a:ext uri="{FF2B5EF4-FFF2-40B4-BE49-F238E27FC236}">
              <a16:creationId xmlns:a16="http://schemas.microsoft.com/office/drawing/2014/main" id="{EB3B161E-B4C5-4509-BAD1-F749386E694C}"/>
            </a:ext>
          </a:extLst>
        </xdr:cNvPr>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61</xdr:row>
      <xdr:rowOff>50619</xdr:rowOff>
    </xdr:to>
    <xdr:cxnSp macro="">
      <xdr:nvCxnSpPr>
        <xdr:cNvPr id="456" name="直線コネクタ 455">
          <a:extLst>
            <a:ext uri="{FF2B5EF4-FFF2-40B4-BE49-F238E27FC236}">
              <a16:creationId xmlns:a16="http://schemas.microsoft.com/office/drawing/2014/main" id="{19C0FC9B-9132-4029-9615-E0B946AC056F}"/>
            </a:ext>
          </a:extLst>
        </xdr:cNvPr>
        <xdr:cNvCxnSpPr/>
      </xdr:nvCxnSpPr>
      <xdr:spPr>
        <a:xfrm>
          <a:off x="14592300" y="10362112"/>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57" name="楕円 456">
          <a:extLst>
            <a:ext uri="{FF2B5EF4-FFF2-40B4-BE49-F238E27FC236}">
              <a16:creationId xmlns:a16="http://schemas.microsoft.com/office/drawing/2014/main" id="{69AFD8EC-08D0-4675-8FA2-A5391D9BE314}"/>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75112</xdr:rowOff>
    </xdr:to>
    <xdr:cxnSp macro="">
      <xdr:nvCxnSpPr>
        <xdr:cNvPr id="458" name="直線コネクタ 457">
          <a:extLst>
            <a:ext uri="{FF2B5EF4-FFF2-40B4-BE49-F238E27FC236}">
              <a16:creationId xmlns:a16="http://schemas.microsoft.com/office/drawing/2014/main" id="{0ECECD4F-C8F3-4DA1-85D5-D2D2CB5D7ABA}"/>
            </a:ext>
          </a:extLst>
        </xdr:cNvPr>
        <xdr:cNvCxnSpPr/>
      </xdr:nvCxnSpPr>
      <xdr:spPr>
        <a:xfrm>
          <a:off x="13703300" y="1032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459" name="楕円 458">
          <a:extLst>
            <a:ext uri="{FF2B5EF4-FFF2-40B4-BE49-F238E27FC236}">
              <a16:creationId xmlns:a16="http://schemas.microsoft.com/office/drawing/2014/main" id="{96FB1DB7-6813-430A-9E0C-F15EFE49C81B}"/>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42454</xdr:rowOff>
    </xdr:to>
    <xdr:cxnSp macro="">
      <xdr:nvCxnSpPr>
        <xdr:cNvPr id="460" name="直線コネクタ 459">
          <a:extLst>
            <a:ext uri="{FF2B5EF4-FFF2-40B4-BE49-F238E27FC236}">
              <a16:creationId xmlns:a16="http://schemas.microsoft.com/office/drawing/2014/main" id="{7135456A-28C8-4C66-B406-D2164FDD468E}"/>
            </a:ext>
          </a:extLst>
        </xdr:cNvPr>
        <xdr:cNvCxnSpPr/>
      </xdr:nvCxnSpPr>
      <xdr:spPr>
        <a:xfrm>
          <a:off x="12814300" y="10296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B64CDB9-8DAC-4CA2-B314-4C7121C8918E}"/>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D4F221CB-B24A-471E-AFC1-AA71C0957D45}"/>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FC264F00-CB6D-4EA0-8860-9BD2529CF6DA}"/>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445EB674-23F7-4916-ACDA-B9032467E2AD}"/>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B334F6A-C504-4E76-87A7-5FEDDF974721}"/>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6BDDFEDA-026D-4A9D-98DD-438280FD03B9}"/>
            </a:ext>
          </a:extLst>
        </xdr:cNvPr>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41C1DA58-6CD4-464E-865B-1D37F437013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3D10ACFF-A858-4B39-94D9-94A55E970E66}"/>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7A288F10-685E-4898-935C-2A342E3CAA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60835256-461C-4832-BDAA-B66038225D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8DF4A44-3A14-4104-9BD6-851DEA00A6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95D8FDA6-61B4-49C5-9A72-279FEE57753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58EA0D5F-D9AF-4AF6-AEF9-D69D5F8563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A601035D-BF16-4667-BE63-C1907B2AC4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10F85B6A-8393-45DA-A5E7-31DB6AE84C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BD4B41DA-D9D6-48F0-8115-62ED9F7A8E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80790B0-A04A-4F4B-B87F-9EEE4AA4C8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56708E77-183E-4AC8-BE7F-B07DF202EA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AC4EEC8F-956F-4311-96E1-A8F63C1090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DD45CB14-C6B4-495A-951F-B8BCBBA6EB3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7C90A4D-CF14-45FD-81CE-F361B3C5A1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F462BE1E-FA3B-42A5-BE26-3683D75D14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B676D304-9372-4EEE-93F7-EE0C5EC144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70F2D719-F349-4404-BCEC-55DE3084FE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90A9C8E7-E16B-4A9C-A89C-74442F1493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2E9B77E6-E67C-4C0B-95F1-5CD29CCFD1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F2AD7B3F-C1EC-4DBF-B76E-269C7830DE0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E7E57363-B074-4EF4-A892-C59227E3A15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3E13AF3C-01CD-4D29-800B-06EDC6937D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93CB6D43-D297-4A7C-B37F-053BCB9760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BE86DE45-F8F3-4737-9231-78C6467D22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492" name="直線コネクタ 491">
          <a:extLst>
            <a:ext uri="{FF2B5EF4-FFF2-40B4-BE49-F238E27FC236}">
              <a16:creationId xmlns:a16="http://schemas.microsoft.com/office/drawing/2014/main" id="{9388E45E-DD32-46CA-96A6-61B4C33FC2DB}"/>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A2D90933-7A3C-4B69-B049-36CF4151A7A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94" name="直線コネクタ 493">
          <a:extLst>
            <a:ext uri="{FF2B5EF4-FFF2-40B4-BE49-F238E27FC236}">
              <a16:creationId xmlns:a16="http://schemas.microsoft.com/office/drawing/2014/main" id="{9990357D-A494-4B65-A182-2BA8EE79223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C855E0D6-4AAF-4C14-A467-188697DD79E4}"/>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496" name="直線コネクタ 495">
          <a:extLst>
            <a:ext uri="{FF2B5EF4-FFF2-40B4-BE49-F238E27FC236}">
              <a16:creationId xmlns:a16="http://schemas.microsoft.com/office/drawing/2014/main" id="{72BA6092-024F-4269-B71C-6EFE2E997927}"/>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4AA98C9B-00A4-4167-8221-9FFBF5B5C165}"/>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98" name="フローチャート: 判断 497">
          <a:extLst>
            <a:ext uri="{FF2B5EF4-FFF2-40B4-BE49-F238E27FC236}">
              <a16:creationId xmlns:a16="http://schemas.microsoft.com/office/drawing/2014/main" id="{3EBA9B09-C452-4D34-A70C-166CC3130C14}"/>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499" name="フローチャート: 判断 498">
          <a:extLst>
            <a:ext uri="{FF2B5EF4-FFF2-40B4-BE49-F238E27FC236}">
              <a16:creationId xmlns:a16="http://schemas.microsoft.com/office/drawing/2014/main" id="{2ABCCCE5-284D-4A8A-B6C2-B458501EEEF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00" name="フローチャート: 判断 499">
          <a:extLst>
            <a:ext uri="{FF2B5EF4-FFF2-40B4-BE49-F238E27FC236}">
              <a16:creationId xmlns:a16="http://schemas.microsoft.com/office/drawing/2014/main" id="{6A7689B3-61E4-478A-AF69-E4B71E985F3B}"/>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01" name="フローチャート: 判断 500">
          <a:extLst>
            <a:ext uri="{FF2B5EF4-FFF2-40B4-BE49-F238E27FC236}">
              <a16:creationId xmlns:a16="http://schemas.microsoft.com/office/drawing/2014/main" id="{7A0C21D8-7691-4846-A5CB-5CC43DF2212D}"/>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02" name="フローチャート: 判断 501">
          <a:extLst>
            <a:ext uri="{FF2B5EF4-FFF2-40B4-BE49-F238E27FC236}">
              <a16:creationId xmlns:a16="http://schemas.microsoft.com/office/drawing/2014/main" id="{7E9192F6-07CF-465D-9F7A-1086284E1342}"/>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D60CCFC-3830-449D-A1A2-64466FE4B1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9A32FEE-D1CE-41D3-8A20-5F1FCDBDF7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154EC1E-9DE2-4094-9C8E-38FB398086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FAA1FAE-F0B1-4CEF-9259-C5E3E22A29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B593D16-FAEA-4F6B-B1BA-5512463BF8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8" name="楕円 507">
          <a:extLst>
            <a:ext uri="{FF2B5EF4-FFF2-40B4-BE49-F238E27FC236}">
              <a16:creationId xmlns:a16="http://schemas.microsoft.com/office/drawing/2014/main" id="{C9392FFC-1318-4531-9BC3-1FE7481DAFF6}"/>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7CE4F549-7253-4A65-B99B-B9ADB5D78314}"/>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10" name="楕円 509">
          <a:extLst>
            <a:ext uri="{FF2B5EF4-FFF2-40B4-BE49-F238E27FC236}">
              <a16:creationId xmlns:a16="http://schemas.microsoft.com/office/drawing/2014/main" id="{E46D4A37-0B82-47EA-9589-95A0699DF623}"/>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1" name="直線コネクタ 510">
          <a:extLst>
            <a:ext uri="{FF2B5EF4-FFF2-40B4-BE49-F238E27FC236}">
              <a16:creationId xmlns:a16="http://schemas.microsoft.com/office/drawing/2014/main" id="{CB95D613-F5F5-4965-AC06-A0DDC474BF60}"/>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2" name="楕円 511">
          <a:extLst>
            <a:ext uri="{FF2B5EF4-FFF2-40B4-BE49-F238E27FC236}">
              <a16:creationId xmlns:a16="http://schemas.microsoft.com/office/drawing/2014/main" id="{9846F386-D537-4F87-9438-CDD69633FABC}"/>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3" name="直線コネクタ 512">
          <a:extLst>
            <a:ext uri="{FF2B5EF4-FFF2-40B4-BE49-F238E27FC236}">
              <a16:creationId xmlns:a16="http://schemas.microsoft.com/office/drawing/2014/main" id="{87599774-1F12-4665-81FC-3B75F0202163}"/>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4" name="楕円 513">
          <a:extLst>
            <a:ext uri="{FF2B5EF4-FFF2-40B4-BE49-F238E27FC236}">
              <a16:creationId xmlns:a16="http://schemas.microsoft.com/office/drawing/2014/main" id="{B1FCF17F-B37B-433E-8558-AC1A1EE07C9E}"/>
            </a:ext>
          </a:extLst>
        </xdr:cNvPr>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5" name="直線コネクタ 514">
          <a:extLst>
            <a:ext uri="{FF2B5EF4-FFF2-40B4-BE49-F238E27FC236}">
              <a16:creationId xmlns:a16="http://schemas.microsoft.com/office/drawing/2014/main" id="{E52B8E72-AD22-4145-BC78-6D0F9AB28623}"/>
            </a:ext>
          </a:extLst>
        </xdr:cNvPr>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516" name="楕円 515">
          <a:extLst>
            <a:ext uri="{FF2B5EF4-FFF2-40B4-BE49-F238E27FC236}">
              <a16:creationId xmlns:a16="http://schemas.microsoft.com/office/drawing/2014/main" id="{713C1832-3FD9-4445-A2E5-25DF6E5FF34B}"/>
            </a:ext>
          </a:extLst>
        </xdr:cNvPr>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517" name="直線コネクタ 516">
          <a:extLst>
            <a:ext uri="{FF2B5EF4-FFF2-40B4-BE49-F238E27FC236}">
              <a16:creationId xmlns:a16="http://schemas.microsoft.com/office/drawing/2014/main" id="{62CC76A1-4B05-4DDC-B3CC-82CB7AE1FA7B}"/>
            </a:ext>
          </a:extLst>
        </xdr:cNvPr>
        <xdr:cNvCxnSpPr/>
      </xdr:nvCxnSpPr>
      <xdr:spPr>
        <a:xfrm flipV="1">
          <a:off x="18656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518" name="n_1aveValue【保健センター・保健所】&#10;一人当たり面積">
          <a:extLst>
            <a:ext uri="{FF2B5EF4-FFF2-40B4-BE49-F238E27FC236}">
              <a16:creationId xmlns:a16="http://schemas.microsoft.com/office/drawing/2014/main" id="{10D402E6-E30E-4EBD-9D67-82ACB7F4EC7C}"/>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19" name="n_2aveValue【保健センター・保健所】&#10;一人当たり面積">
          <a:extLst>
            <a:ext uri="{FF2B5EF4-FFF2-40B4-BE49-F238E27FC236}">
              <a16:creationId xmlns:a16="http://schemas.microsoft.com/office/drawing/2014/main" id="{4F99A06D-4B64-4B16-ACB4-2D7F6B5B8E48}"/>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520" name="n_3aveValue【保健センター・保健所】&#10;一人当たり面積">
          <a:extLst>
            <a:ext uri="{FF2B5EF4-FFF2-40B4-BE49-F238E27FC236}">
              <a16:creationId xmlns:a16="http://schemas.microsoft.com/office/drawing/2014/main" id="{259576EC-0A06-4990-A5A5-9834C09DBABF}"/>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521" name="n_4aveValue【保健センター・保健所】&#10;一人当たり面積">
          <a:extLst>
            <a:ext uri="{FF2B5EF4-FFF2-40B4-BE49-F238E27FC236}">
              <a16:creationId xmlns:a16="http://schemas.microsoft.com/office/drawing/2014/main" id="{7748DF0F-CD79-40DE-BD01-C6F00CAE6285}"/>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2" name="n_1mainValue【保健センター・保健所】&#10;一人当たり面積">
          <a:extLst>
            <a:ext uri="{FF2B5EF4-FFF2-40B4-BE49-F238E27FC236}">
              <a16:creationId xmlns:a16="http://schemas.microsoft.com/office/drawing/2014/main" id="{1BD52626-B334-4F0F-B5C4-ECBB208685F4}"/>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3" name="n_2mainValue【保健センター・保健所】&#10;一人当たり面積">
          <a:extLst>
            <a:ext uri="{FF2B5EF4-FFF2-40B4-BE49-F238E27FC236}">
              <a16:creationId xmlns:a16="http://schemas.microsoft.com/office/drawing/2014/main" id="{75163DD1-8193-498B-90EA-BF0F11F6396D}"/>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4" name="n_3mainValue【保健センター・保健所】&#10;一人当たり面積">
          <a:extLst>
            <a:ext uri="{FF2B5EF4-FFF2-40B4-BE49-F238E27FC236}">
              <a16:creationId xmlns:a16="http://schemas.microsoft.com/office/drawing/2014/main" id="{829CF31A-38D7-491D-8446-4574F066C9CB}"/>
            </a:ext>
          </a:extLst>
        </xdr:cNvPr>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525" name="n_4mainValue【保健センター・保健所】&#10;一人当たり面積">
          <a:extLst>
            <a:ext uri="{FF2B5EF4-FFF2-40B4-BE49-F238E27FC236}">
              <a16:creationId xmlns:a16="http://schemas.microsoft.com/office/drawing/2014/main" id="{C0986D17-36BD-4BEF-8D23-FBB86097BD11}"/>
            </a:ext>
          </a:extLst>
        </xdr:cNvPr>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94964522-80C9-4B29-A272-A1AFB6BA7C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BDEBB7B6-97ED-4509-A0F1-5BB6EE176B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22E7EC4-FBDF-4759-8A0E-913C3A35F9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E79CC6A7-CBB5-4079-9004-3D6A3FF4CD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A46AC6B-0F53-4994-83B4-B28176A574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42527B2-FCE0-45E7-B9CB-1DBC79F6BE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8D7484B-E642-4F9D-9D7F-88E6388A4F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C8F77698-2F0F-4BB3-9039-654831E77D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781704-3520-410F-80BA-9564D8D75D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62E4F238-427B-4D07-82B0-0C726CE569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2371BB90-63C8-449D-B9DF-710D95EFA37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C0D83119-4D40-4B6E-8C14-853139A0E63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C426AC14-F16B-4B64-88D6-7131621D05B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31989BFE-B1FA-4EF8-8666-157D7CA2C5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F82DE9AC-08C1-45E9-84E7-4B7BB5FDA1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57FD28C6-D628-4BA5-BA33-146E022BD61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FA195405-2DA2-4DD3-AB1C-F7501863541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6FE3DFBA-6709-4C31-9F32-ABB2FD88D56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6F063742-4AF0-4068-B0EA-8F6E7F3842A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EC55512D-3280-4A63-9F00-2B99A6DDB28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D1A20DBC-1F89-4196-9E80-0F6DA8DB82B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B2B09845-9E8C-47A6-A330-FC2CA034C5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F322BEB-17F3-4D38-B12F-300E63BCE2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3ABD0ACA-6F6F-40A9-8892-1B7E4E4EE52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2EC9316D-D1C6-4E0B-ABA9-522271F9A9E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AE2A31D6-3FB7-4A26-99AB-060C1B5F2CA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DC0204F4-A5BA-4D42-B177-C3D8AEBC00D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a:extLst>
            <a:ext uri="{FF2B5EF4-FFF2-40B4-BE49-F238E27FC236}">
              <a16:creationId xmlns:a16="http://schemas.microsoft.com/office/drawing/2014/main" id="{E066A9F3-11BD-4634-BA08-01663DA74AE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B8ED2F4A-D085-4462-B620-033227E682A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5" name="フローチャート: 判断 554">
          <a:extLst>
            <a:ext uri="{FF2B5EF4-FFF2-40B4-BE49-F238E27FC236}">
              <a16:creationId xmlns:a16="http://schemas.microsoft.com/office/drawing/2014/main" id="{45BD1E9F-6C05-42EE-B625-DABDBED46135}"/>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6" name="フローチャート: 判断 555">
          <a:extLst>
            <a:ext uri="{FF2B5EF4-FFF2-40B4-BE49-F238E27FC236}">
              <a16:creationId xmlns:a16="http://schemas.microsoft.com/office/drawing/2014/main" id="{C88C0430-DB6B-4FCB-AA3F-78D0744F5A73}"/>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7" name="フローチャート: 判断 556">
          <a:extLst>
            <a:ext uri="{FF2B5EF4-FFF2-40B4-BE49-F238E27FC236}">
              <a16:creationId xmlns:a16="http://schemas.microsoft.com/office/drawing/2014/main" id="{FD34D90C-F25F-4983-9CB5-5B6D34BC5FE4}"/>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58" name="フローチャート: 判断 557">
          <a:extLst>
            <a:ext uri="{FF2B5EF4-FFF2-40B4-BE49-F238E27FC236}">
              <a16:creationId xmlns:a16="http://schemas.microsoft.com/office/drawing/2014/main" id="{EDB9B5B5-E89B-45A8-8205-9DA8BB496998}"/>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59" name="フローチャート: 判断 558">
          <a:extLst>
            <a:ext uri="{FF2B5EF4-FFF2-40B4-BE49-F238E27FC236}">
              <a16:creationId xmlns:a16="http://schemas.microsoft.com/office/drawing/2014/main" id="{90FF717F-224F-4F5A-B551-3006E4BB76DA}"/>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EA4B697-832E-487D-B6F9-839FBDB679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1506B7A4-9377-40B5-BAFC-6240A0925B6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57F6403-FC3A-42F9-8562-4A004EB7FE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85E00E9-D49A-4F21-878D-6A6D3BACC9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E451DA6-8BB2-4E62-B41C-7335383C3E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35561</xdr:rowOff>
    </xdr:from>
    <xdr:to>
      <xdr:col>85</xdr:col>
      <xdr:colOff>177800</xdr:colOff>
      <xdr:row>81</xdr:row>
      <xdr:rowOff>137161</xdr:rowOff>
    </xdr:to>
    <xdr:sp macro="" textlink="">
      <xdr:nvSpPr>
        <xdr:cNvPr id="565" name="楕円 564">
          <a:extLst>
            <a:ext uri="{FF2B5EF4-FFF2-40B4-BE49-F238E27FC236}">
              <a16:creationId xmlns:a16="http://schemas.microsoft.com/office/drawing/2014/main" id="{7534D6FF-7FB7-4E72-8DB7-2CD881DAD71C}"/>
            </a:ext>
          </a:extLst>
        </xdr:cNvPr>
        <xdr:cNvSpPr/>
      </xdr:nvSpPr>
      <xdr:spPr>
        <a:xfrm>
          <a:off x="162687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58438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65251F0B-050F-4B2B-A192-2ED6DEECF310}"/>
            </a:ext>
          </a:extLst>
        </xdr:cNvPr>
        <xdr:cNvSpPr txBox="1"/>
      </xdr:nvSpPr>
      <xdr:spPr>
        <a:xfrm>
          <a:off x="16357600"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125730</xdr:rowOff>
    </xdr:from>
    <xdr:to>
      <xdr:col>81</xdr:col>
      <xdr:colOff>101600</xdr:colOff>
      <xdr:row>82</xdr:row>
      <xdr:rowOff>55880</xdr:rowOff>
    </xdr:to>
    <xdr:sp macro="" textlink="">
      <xdr:nvSpPr>
        <xdr:cNvPr id="567" name="楕円 566">
          <a:extLst>
            <a:ext uri="{FF2B5EF4-FFF2-40B4-BE49-F238E27FC236}">
              <a16:creationId xmlns:a16="http://schemas.microsoft.com/office/drawing/2014/main" id="{7C8BC682-EF77-413F-BFF5-5594CF76D1DD}"/>
            </a:ext>
          </a:extLst>
        </xdr:cNvPr>
        <xdr:cNvSpPr/>
      </xdr:nvSpPr>
      <xdr:spPr>
        <a:xfrm>
          <a:off x="15430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86361</xdr:rowOff>
    </xdr:from>
    <xdr:to>
      <xdr:col>85</xdr:col>
      <xdr:colOff>127000</xdr:colOff>
      <xdr:row>82</xdr:row>
      <xdr:rowOff>5080</xdr:rowOff>
    </xdr:to>
    <xdr:cxnSp macro="">
      <xdr:nvCxnSpPr>
        <xdr:cNvPr id="568" name="直線コネクタ 567">
          <a:extLst>
            <a:ext uri="{FF2B5EF4-FFF2-40B4-BE49-F238E27FC236}">
              <a16:creationId xmlns:a16="http://schemas.microsoft.com/office/drawing/2014/main" id="{B3F926A9-814A-4D2E-B6D0-F22F731B27A0}"/>
            </a:ext>
          </a:extLst>
        </xdr:cNvPr>
        <xdr:cNvCxnSpPr/>
      </xdr:nvCxnSpPr>
      <xdr:spPr>
        <a:xfrm flipV="1">
          <a:off x="15481300" y="13973811"/>
          <a:ext cx="8382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569" name="楕円 568">
          <a:extLst>
            <a:ext uri="{FF2B5EF4-FFF2-40B4-BE49-F238E27FC236}">
              <a16:creationId xmlns:a16="http://schemas.microsoft.com/office/drawing/2014/main" id="{F54BC30E-B5E0-47BD-92F5-AFBF5A8CC23E}"/>
            </a:ext>
          </a:extLst>
        </xdr:cNvPr>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5080</xdr:rowOff>
    </xdr:to>
    <xdr:cxnSp macro="">
      <xdr:nvCxnSpPr>
        <xdr:cNvPr id="570" name="直線コネクタ 569">
          <a:extLst>
            <a:ext uri="{FF2B5EF4-FFF2-40B4-BE49-F238E27FC236}">
              <a16:creationId xmlns:a16="http://schemas.microsoft.com/office/drawing/2014/main" id="{A80FEA06-C54A-4332-BC4D-06506BC5CFB4}"/>
            </a:ext>
          </a:extLst>
        </xdr:cNvPr>
        <xdr:cNvCxnSpPr/>
      </xdr:nvCxnSpPr>
      <xdr:spPr>
        <a:xfrm>
          <a:off x="14592300" y="140436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99061</xdr:rowOff>
    </xdr:from>
    <xdr:to>
      <xdr:col>72</xdr:col>
      <xdr:colOff>38100</xdr:colOff>
      <xdr:row>82</xdr:row>
      <xdr:rowOff>29211</xdr:rowOff>
    </xdr:to>
    <xdr:sp macro="" textlink="">
      <xdr:nvSpPr>
        <xdr:cNvPr id="571" name="楕円 570">
          <a:extLst>
            <a:ext uri="{FF2B5EF4-FFF2-40B4-BE49-F238E27FC236}">
              <a16:creationId xmlns:a16="http://schemas.microsoft.com/office/drawing/2014/main" id="{B6BCAF89-4DE4-4775-BB5C-BB9FB830BB38}"/>
            </a:ext>
          </a:extLst>
        </xdr:cNvPr>
        <xdr:cNvSpPr/>
      </xdr:nvSpPr>
      <xdr:spPr>
        <a:xfrm>
          <a:off x="13652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149861</xdr:rowOff>
    </xdr:from>
    <xdr:to>
      <xdr:col>76</xdr:col>
      <xdr:colOff>114300</xdr:colOff>
      <xdr:row>81</xdr:row>
      <xdr:rowOff>156211</xdr:rowOff>
    </xdr:to>
    <xdr:cxnSp macro="">
      <xdr:nvCxnSpPr>
        <xdr:cNvPr id="572" name="直線コネクタ 571">
          <a:extLst>
            <a:ext uri="{FF2B5EF4-FFF2-40B4-BE49-F238E27FC236}">
              <a16:creationId xmlns:a16="http://schemas.microsoft.com/office/drawing/2014/main" id="{2F180CDF-0433-44FC-991E-5FB42300B746}"/>
            </a:ext>
          </a:extLst>
        </xdr:cNvPr>
        <xdr:cNvCxnSpPr/>
      </xdr:nvCxnSpPr>
      <xdr:spPr>
        <a:xfrm>
          <a:off x="13703300" y="140373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50800</xdr:rowOff>
    </xdr:from>
    <xdr:to>
      <xdr:col>67</xdr:col>
      <xdr:colOff>101600</xdr:colOff>
      <xdr:row>81</xdr:row>
      <xdr:rowOff>152400</xdr:rowOff>
    </xdr:to>
    <xdr:sp macro="" textlink="">
      <xdr:nvSpPr>
        <xdr:cNvPr id="573" name="楕円 572">
          <a:extLst>
            <a:ext uri="{FF2B5EF4-FFF2-40B4-BE49-F238E27FC236}">
              <a16:creationId xmlns:a16="http://schemas.microsoft.com/office/drawing/2014/main" id="{FAC0CCAC-A756-4A45-B8C8-DF79C75509F3}"/>
            </a:ext>
          </a:extLst>
        </xdr:cNvPr>
        <xdr:cNvSpPr/>
      </xdr:nvSpPr>
      <xdr:spPr>
        <a:xfrm>
          <a:off x="127635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101600</xdr:rowOff>
    </xdr:from>
    <xdr:to>
      <xdr:col>71</xdr:col>
      <xdr:colOff>177800</xdr:colOff>
      <xdr:row>81</xdr:row>
      <xdr:rowOff>149861</xdr:rowOff>
    </xdr:to>
    <xdr:cxnSp macro="">
      <xdr:nvCxnSpPr>
        <xdr:cNvPr id="574" name="直線コネクタ 573">
          <a:extLst>
            <a:ext uri="{FF2B5EF4-FFF2-40B4-BE49-F238E27FC236}">
              <a16:creationId xmlns:a16="http://schemas.microsoft.com/office/drawing/2014/main" id="{632E6F57-EBC2-4108-B629-9C6C5CF30BD7}"/>
            </a:ext>
          </a:extLst>
        </xdr:cNvPr>
        <xdr:cNvCxnSpPr/>
      </xdr:nvCxnSpPr>
      <xdr:spPr>
        <a:xfrm>
          <a:off x="12814300" y="139890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575" name="n_1aveValue【消防施設】&#10;有形固定資産減価償却率">
          <a:extLst>
            <a:ext uri="{FF2B5EF4-FFF2-40B4-BE49-F238E27FC236}">
              <a16:creationId xmlns:a16="http://schemas.microsoft.com/office/drawing/2014/main" id="{A43AA18D-D240-471A-B3B5-C061E202A55F}"/>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76" name="n_2aveValue【消防施設】&#10;有形固定資産減価償却率">
          <a:extLst>
            <a:ext uri="{FF2B5EF4-FFF2-40B4-BE49-F238E27FC236}">
              <a16:creationId xmlns:a16="http://schemas.microsoft.com/office/drawing/2014/main" id="{9DAE01C2-F598-4352-AE19-EF2D893DEA2B}"/>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77" name="n_3aveValue【消防施設】&#10;有形固定資産減価償却率">
          <a:extLst>
            <a:ext uri="{FF2B5EF4-FFF2-40B4-BE49-F238E27FC236}">
              <a16:creationId xmlns:a16="http://schemas.microsoft.com/office/drawing/2014/main" id="{7D951AEA-F9DB-4A46-A5F8-0615C71882AF}"/>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578" name="n_4aveValue【消防施設】&#10;有形固定資産減価償却率">
          <a:extLst>
            <a:ext uri="{FF2B5EF4-FFF2-40B4-BE49-F238E27FC236}">
              <a16:creationId xmlns:a16="http://schemas.microsoft.com/office/drawing/2014/main" id="{ABEBFE69-7FEA-4D1D-9D2C-717D9E1F07B4}"/>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72407</xdr:rowOff>
    </xdr:from>
    <xdr:ext cx="405111" cy="259045"/>
    <xdr:sp macro="" textlink="">
      <xdr:nvSpPr>
        <xdr:cNvPr id="579" name="n_1mainValue【消防施設】&#10;有形固定資産減価償却率">
          <a:extLst>
            <a:ext uri="{FF2B5EF4-FFF2-40B4-BE49-F238E27FC236}">
              <a16:creationId xmlns:a16="http://schemas.microsoft.com/office/drawing/2014/main" id="{3124118A-177D-4E6A-AB24-30241A0B9F11}"/>
            </a:ext>
          </a:extLst>
        </xdr:cNvPr>
        <xdr:cNvSpPr txBox="1"/>
      </xdr:nvSpPr>
      <xdr:spPr>
        <a:xfrm>
          <a:off x="152660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580" name="n_2mainValue【消防施設】&#10;有形固定資産減価償却率">
          <a:extLst>
            <a:ext uri="{FF2B5EF4-FFF2-40B4-BE49-F238E27FC236}">
              <a16:creationId xmlns:a16="http://schemas.microsoft.com/office/drawing/2014/main" id="{B15C6DF9-510B-4180-8B53-5FC1C3889598}"/>
            </a:ext>
          </a:extLst>
        </xdr:cNvPr>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20338</xdr:rowOff>
    </xdr:from>
    <xdr:ext cx="405111" cy="259045"/>
    <xdr:sp macro="" textlink="">
      <xdr:nvSpPr>
        <xdr:cNvPr id="581" name="n_3mainValue【消防施設】&#10;有形固定資産減価償却率">
          <a:extLst>
            <a:ext uri="{FF2B5EF4-FFF2-40B4-BE49-F238E27FC236}">
              <a16:creationId xmlns:a16="http://schemas.microsoft.com/office/drawing/2014/main" id="{8FF2F4AA-93D8-4358-BC77-0B082DA82265}"/>
            </a:ext>
          </a:extLst>
        </xdr:cNvPr>
        <xdr:cNvSpPr txBox="1"/>
      </xdr:nvSpPr>
      <xdr:spPr>
        <a:xfrm>
          <a:off x="13500744" y="14079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168927</xdr:rowOff>
    </xdr:from>
    <xdr:ext cx="405111" cy="259045"/>
    <xdr:sp macro="" textlink="">
      <xdr:nvSpPr>
        <xdr:cNvPr id="582" name="n_4mainValue【消防施設】&#10;有形固定資産減価償却率">
          <a:extLst>
            <a:ext uri="{FF2B5EF4-FFF2-40B4-BE49-F238E27FC236}">
              <a16:creationId xmlns:a16="http://schemas.microsoft.com/office/drawing/2014/main" id="{4BA146D6-AE84-4BAD-84E8-EFB11BC0F28D}"/>
            </a:ext>
          </a:extLst>
        </xdr:cNvPr>
        <xdr:cNvSpPr txBox="1"/>
      </xdr:nvSpPr>
      <xdr:spPr>
        <a:xfrm>
          <a:off x="126117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300E3D89-DBAA-41B1-9548-16D259A46A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C19BE9D2-DA34-45D3-934C-80EFDEEEC3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BBE01F73-1871-4B3D-A38B-263A67FB21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5D367737-0E6F-44F4-BE42-2A4357CE12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530464ED-5DDB-4DFC-BD12-F17B671CA0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A95E72B-0DA8-4A38-A9C5-09B22C993E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98D69267-A79D-4579-943E-720C3318D9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22FAB5CC-2348-4C3A-B287-50EA56DD5B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5383AAEB-7E5E-40DC-89CD-75486AFE33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7F1E2F5-F20C-48AA-B99B-1085AB4176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73870B2A-D639-4CF5-B62F-92B175BA3E3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18A45525-FE04-4839-BD81-0F43124150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B99ABA0A-D188-40BE-B550-6DF7B974797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6" name="テキスト ボックス 595">
          <a:extLst>
            <a:ext uri="{FF2B5EF4-FFF2-40B4-BE49-F238E27FC236}">
              <a16:creationId xmlns:a16="http://schemas.microsoft.com/office/drawing/2014/main" id="{BFF4A380-3B3F-4975-9D8A-8CE3D6704776}"/>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D7CEF7CD-94A6-4565-9E84-F0387512584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8" name="テキスト ボックス 597">
          <a:extLst>
            <a:ext uri="{FF2B5EF4-FFF2-40B4-BE49-F238E27FC236}">
              <a16:creationId xmlns:a16="http://schemas.microsoft.com/office/drawing/2014/main" id="{F5FC5EF8-0D3D-407A-B6D7-0BBE8B81801E}"/>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2DB043E1-F09F-4C9C-BC10-325FD28C212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0" name="テキスト ボックス 599">
          <a:extLst>
            <a:ext uri="{FF2B5EF4-FFF2-40B4-BE49-F238E27FC236}">
              <a16:creationId xmlns:a16="http://schemas.microsoft.com/office/drawing/2014/main" id="{F4BAEF9C-28C0-40B9-AF74-8021C4885657}"/>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D9198EC7-D759-4B4A-BA3A-1C9D116F29E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2" name="テキスト ボックス 601">
          <a:extLst>
            <a:ext uri="{FF2B5EF4-FFF2-40B4-BE49-F238E27FC236}">
              <a16:creationId xmlns:a16="http://schemas.microsoft.com/office/drawing/2014/main" id="{46B37768-D6D2-4AFF-9206-EBE11FFA759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EB23EC30-80B8-4E49-915D-156B2F0E3AE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4" name="テキスト ボックス 603">
          <a:extLst>
            <a:ext uri="{FF2B5EF4-FFF2-40B4-BE49-F238E27FC236}">
              <a16:creationId xmlns:a16="http://schemas.microsoft.com/office/drawing/2014/main" id="{763F3DC1-E0D3-40C5-B0E3-E1340717999F}"/>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A6168FC2-A531-4801-ACFE-7C248DE1D0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6" name="直線コネクタ 605">
          <a:extLst>
            <a:ext uri="{FF2B5EF4-FFF2-40B4-BE49-F238E27FC236}">
              <a16:creationId xmlns:a16="http://schemas.microsoft.com/office/drawing/2014/main" id="{FD4A56C6-672C-4311-9D74-90B20D35472A}"/>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7" name="【消防施設】&#10;一人当たり面積最小値テキスト">
          <a:extLst>
            <a:ext uri="{FF2B5EF4-FFF2-40B4-BE49-F238E27FC236}">
              <a16:creationId xmlns:a16="http://schemas.microsoft.com/office/drawing/2014/main" id="{C31A0B1A-C7DE-4CD9-80E3-80338A2D834B}"/>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8" name="直線コネクタ 607">
          <a:extLst>
            <a:ext uri="{FF2B5EF4-FFF2-40B4-BE49-F238E27FC236}">
              <a16:creationId xmlns:a16="http://schemas.microsoft.com/office/drawing/2014/main" id="{3DE07757-E2FC-4A4C-A625-62F92E4BDB04}"/>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09" name="【消防施設】&#10;一人当たり面積最大値テキスト">
          <a:extLst>
            <a:ext uri="{FF2B5EF4-FFF2-40B4-BE49-F238E27FC236}">
              <a16:creationId xmlns:a16="http://schemas.microsoft.com/office/drawing/2014/main" id="{AEA912BC-1256-443B-B271-3ECF8B095085}"/>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0" name="直線コネクタ 609">
          <a:extLst>
            <a:ext uri="{FF2B5EF4-FFF2-40B4-BE49-F238E27FC236}">
              <a16:creationId xmlns:a16="http://schemas.microsoft.com/office/drawing/2014/main" id="{8E372131-A086-4522-A36E-439B80C3510F}"/>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1" name="【消防施設】&#10;一人当たり面積平均値テキスト">
          <a:extLst>
            <a:ext uri="{FF2B5EF4-FFF2-40B4-BE49-F238E27FC236}">
              <a16:creationId xmlns:a16="http://schemas.microsoft.com/office/drawing/2014/main" id="{3F9CE471-6109-4B88-8D48-336EABF59528}"/>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2" name="フローチャート: 判断 611">
          <a:extLst>
            <a:ext uri="{FF2B5EF4-FFF2-40B4-BE49-F238E27FC236}">
              <a16:creationId xmlns:a16="http://schemas.microsoft.com/office/drawing/2014/main" id="{8412B759-7BE8-4E07-A228-F3D3621070E7}"/>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3" name="フローチャート: 判断 612">
          <a:extLst>
            <a:ext uri="{FF2B5EF4-FFF2-40B4-BE49-F238E27FC236}">
              <a16:creationId xmlns:a16="http://schemas.microsoft.com/office/drawing/2014/main" id="{35E97E4F-9F9A-420D-8A79-B261019A38FF}"/>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4" name="フローチャート: 判断 613">
          <a:extLst>
            <a:ext uri="{FF2B5EF4-FFF2-40B4-BE49-F238E27FC236}">
              <a16:creationId xmlns:a16="http://schemas.microsoft.com/office/drawing/2014/main" id="{9CA55334-25EA-43CF-9D52-8CB8E116E024}"/>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5" name="フローチャート: 判断 614">
          <a:extLst>
            <a:ext uri="{FF2B5EF4-FFF2-40B4-BE49-F238E27FC236}">
              <a16:creationId xmlns:a16="http://schemas.microsoft.com/office/drawing/2014/main" id="{A91CBBEA-4A75-4976-A05F-F95C8792AC01}"/>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6" name="フローチャート: 判断 615">
          <a:extLst>
            <a:ext uri="{FF2B5EF4-FFF2-40B4-BE49-F238E27FC236}">
              <a16:creationId xmlns:a16="http://schemas.microsoft.com/office/drawing/2014/main" id="{A1E2937A-A87A-40D9-A324-68D884F92AA1}"/>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A66BB07-7783-4070-91A5-01DFF9C784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F8FB0B55-6CB5-4594-9193-46312B34C5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36B4349-5F09-43BE-A4C4-A2697889E6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F609D7E-235E-4E5B-8179-86976FBA39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B79B0D9C-CB49-4EBE-B629-38671A04B0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62925</xdr:rowOff>
    </xdr:from>
    <xdr:to>
      <xdr:col>116</xdr:col>
      <xdr:colOff>114300</xdr:colOff>
      <xdr:row>86</xdr:row>
      <xdr:rowOff>164525</xdr:rowOff>
    </xdr:to>
    <xdr:sp macro="" textlink="">
      <xdr:nvSpPr>
        <xdr:cNvPr id="622" name="楕円 621">
          <a:extLst>
            <a:ext uri="{FF2B5EF4-FFF2-40B4-BE49-F238E27FC236}">
              <a16:creationId xmlns:a16="http://schemas.microsoft.com/office/drawing/2014/main" id="{2F3C152D-F49D-4506-9187-4CC9CA48C969}"/>
            </a:ext>
          </a:extLst>
        </xdr:cNvPr>
        <xdr:cNvSpPr/>
      </xdr:nvSpPr>
      <xdr:spPr>
        <a:xfrm>
          <a:off x="221107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23" name="【消防施設】&#10;一人当たり面積該当値テキスト">
          <a:extLst>
            <a:ext uri="{FF2B5EF4-FFF2-40B4-BE49-F238E27FC236}">
              <a16:creationId xmlns:a16="http://schemas.microsoft.com/office/drawing/2014/main" id="{14A47EC3-734D-45B0-AFEE-F0D0F50917AC}"/>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62928</xdr:rowOff>
    </xdr:from>
    <xdr:to>
      <xdr:col>112</xdr:col>
      <xdr:colOff>38100</xdr:colOff>
      <xdr:row>86</xdr:row>
      <xdr:rowOff>164528</xdr:rowOff>
    </xdr:to>
    <xdr:sp macro="" textlink="">
      <xdr:nvSpPr>
        <xdr:cNvPr id="624" name="楕円 623">
          <a:extLst>
            <a:ext uri="{FF2B5EF4-FFF2-40B4-BE49-F238E27FC236}">
              <a16:creationId xmlns:a16="http://schemas.microsoft.com/office/drawing/2014/main" id="{C2168EB5-1892-4990-B0AE-35820D84477A}"/>
            </a:ext>
          </a:extLst>
        </xdr:cNvPr>
        <xdr:cNvSpPr/>
      </xdr:nvSpPr>
      <xdr:spPr>
        <a:xfrm>
          <a:off x="21272500" y="148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113725</xdr:rowOff>
    </xdr:from>
    <xdr:to>
      <xdr:col>116</xdr:col>
      <xdr:colOff>63500</xdr:colOff>
      <xdr:row>86</xdr:row>
      <xdr:rowOff>113728</xdr:rowOff>
    </xdr:to>
    <xdr:cxnSp macro="">
      <xdr:nvCxnSpPr>
        <xdr:cNvPr id="625" name="直線コネクタ 624">
          <a:extLst>
            <a:ext uri="{FF2B5EF4-FFF2-40B4-BE49-F238E27FC236}">
              <a16:creationId xmlns:a16="http://schemas.microsoft.com/office/drawing/2014/main" id="{6BFB7478-3E53-4CB8-81D9-98ED9BB4E1DC}"/>
            </a:ext>
          </a:extLst>
        </xdr:cNvPr>
        <xdr:cNvCxnSpPr/>
      </xdr:nvCxnSpPr>
      <xdr:spPr>
        <a:xfrm flipV="1">
          <a:off x="21323300" y="1485842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62936</xdr:rowOff>
    </xdr:from>
    <xdr:to>
      <xdr:col>107</xdr:col>
      <xdr:colOff>101600</xdr:colOff>
      <xdr:row>86</xdr:row>
      <xdr:rowOff>164536</xdr:rowOff>
    </xdr:to>
    <xdr:sp macro="" textlink="">
      <xdr:nvSpPr>
        <xdr:cNvPr id="626" name="楕円 625">
          <a:extLst>
            <a:ext uri="{FF2B5EF4-FFF2-40B4-BE49-F238E27FC236}">
              <a16:creationId xmlns:a16="http://schemas.microsoft.com/office/drawing/2014/main" id="{2F1BE841-FBA1-4FBC-8E39-8B868680CFF6}"/>
            </a:ext>
          </a:extLst>
        </xdr:cNvPr>
        <xdr:cNvSpPr/>
      </xdr:nvSpPr>
      <xdr:spPr>
        <a:xfrm>
          <a:off x="20383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113728</xdr:rowOff>
    </xdr:from>
    <xdr:to>
      <xdr:col>111</xdr:col>
      <xdr:colOff>177800</xdr:colOff>
      <xdr:row>86</xdr:row>
      <xdr:rowOff>113736</xdr:rowOff>
    </xdr:to>
    <xdr:cxnSp macro="">
      <xdr:nvCxnSpPr>
        <xdr:cNvPr id="627" name="直線コネクタ 626">
          <a:extLst>
            <a:ext uri="{FF2B5EF4-FFF2-40B4-BE49-F238E27FC236}">
              <a16:creationId xmlns:a16="http://schemas.microsoft.com/office/drawing/2014/main" id="{787AFB74-3C10-4446-BD64-AD2E0718E3D0}"/>
            </a:ext>
          </a:extLst>
        </xdr:cNvPr>
        <xdr:cNvCxnSpPr/>
      </xdr:nvCxnSpPr>
      <xdr:spPr>
        <a:xfrm flipV="1">
          <a:off x="20434300" y="1485842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62956</xdr:rowOff>
    </xdr:from>
    <xdr:to>
      <xdr:col>102</xdr:col>
      <xdr:colOff>165100</xdr:colOff>
      <xdr:row>86</xdr:row>
      <xdr:rowOff>164556</xdr:rowOff>
    </xdr:to>
    <xdr:sp macro="" textlink="">
      <xdr:nvSpPr>
        <xdr:cNvPr id="628" name="楕円 627">
          <a:extLst>
            <a:ext uri="{FF2B5EF4-FFF2-40B4-BE49-F238E27FC236}">
              <a16:creationId xmlns:a16="http://schemas.microsoft.com/office/drawing/2014/main" id="{7A57CEBA-D631-4048-8342-D8E41A4D9541}"/>
            </a:ext>
          </a:extLst>
        </xdr:cNvPr>
        <xdr:cNvSpPr/>
      </xdr:nvSpPr>
      <xdr:spPr>
        <a:xfrm>
          <a:off x="194945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113736</xdr:rowOff>
    </xdr:from>
    <xdr:to>
      <xdr:col>107</xdr:col>
      <xdr:colOff>50800</xdr:colOff>
      <xdr:row>86</xdr:row>
      <xdr:rowOff>113756</xdr:rowOff>
    </xdr:to>
    <xdr:cxnSp macro="">
      <xdr:nvCxnSpPr>
        <xdr:cNvPr id="629" name="直線コネクタ 628">
          <a:extLst>
            <a:ext uri="{FF2B5EF4-FFF2-40B4-BE49-F238E27FC236}">
              <a16:creationId xmlns:a16="http://schemas.microsoft.com/office/drawing/2014/main" id="{7D1E723E-6E1B-49E8-A7B8-0F6966F64BAA}"/>
            </a:ext>
          </a:extLst>
        </xdr:cNvPr>
        <xdr:cNvCxnSpPr/>
      </xdr:nvCxnSpPr>
      <xdr:spPr>
        <a:xfrm flipV="1">
          <a:off x="19545300" y="1485843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62956</xdr:rowOff>
    </xdr:from>
    <xdr:to>
      <xdr:col>98</xdr:col>
      <xdr:colOff>38100</xdr:colOff>
      <xdr:row>86</xdr:row>
      <xdr:rowOff>164556</xdr:rowOff>
    </xdr:to>
    <xdr:sp macro="" textlink="">
      <xdr:nvSpPr>
        <xdr:cNvPr id="630" name="楕円 629">
          <a:extLst>
            <a:ext uri="{FF2B5EF4-FFF2-40B4-BE49-F238E27FC236}">
              <a16:creationId xmlns:a16="http://schemas.microsoft.com/office/drawing/2014/main" id="{64A2BA94-C4E5-4A74-9583-D0EA6FF1FAC5}"/>
            </a:ext>
          </a:extLst>
        </xdr:cNvPr>
        <xdr:cNvSpPr/>
      </xdr:nvSpPr>
      <xdr:spPr>
        <a:xfrm>
          <a:off x="18605500" y="14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113756</xdr:rowOff>
    </xdr:from>
    <xdr:to>
      <xdr:col>102</xdr:col>
      <xdr:colOff>114300</xdr:colOff>
      <xdr:row>86</xdr:row>
      <xdr:rowOff>113756</xdr:rowOff>
    </xdr:to>
    <xdr:cxnSp macro="">
      <xdr:nvCxnSpPr>
        <xdr:cNvPr id="631" name="直線コネクタ 630">
          <a:extLst>
            <a:ext uri="{FF2B5EF4-FFF2-40B4-BE49-F238E27FC236}">
              <a16:creationId xmlns:a16="http://schemas.microsoft.com/office/drawing/2014/main" id="{C0C0975B-EB96-4B66-A693-EDF1A6AE8153}"/>
            </a:ext>
          </a:extLst>
        </xdr:cNvPr>
        <xdr:cNvCxnSpPr/>
      </xdr:nvCxnSpPr>
      <xdr:spPr>
        <a:xfrm>
          <a:off x="18656300" y="14858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32" name="n_1aveValue【消防施設】&#10;一人当たり面積">
          <a:extLst>
            <a:ext uri="{FF2B5EF4-FFF2-40B4-BE49-F238E27FC236}">
              <a16:creationId xmlns:a16="http://schemas.microsoft.com/office/drawing/2014/main" id="{1AEDC906-0BF9-42B8-9D9D-58054EF38CC7}"/>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33" name="n_2aveValue【消防施設】&#10;一人当たり面積">
          <a:extLst>
            <a:ext uri="{FF2B5EF4-FFF2-40B4-BE49-F238E27FC236}">
              <a16:creationId xmlns:a16="http://schemas.microsoft.com/office/drawing/2014/main" id="{4221B5AE-90C7-4D76-B176-6A870233D957}"/>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34" name="n_3aveValue【消防施設】&#10;一人当たり面積">
          <a:extLst>
            <a:ext uri="{FF2B5EF4-FFF2-40B4-BE49-F238E27FC236}">
              <a16:creationId xmlns:a16="http://schemas.microsoft.com/office/drawing/2014/main" id="{9C4A4C6F-0635-43F9-BBA2-D369DAEC8101}"/>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635" name="n_4aveValue【消防施設】&#10;一人当たり面積">
          <a:extLst>
            <a:ext uri="{FF2B5EF4-FFF2-40B4-BE49-F238E27FC236}">
              <a16:creationId xmlns:a16="http://schemas.microsoft.com/office/drawing/2014/main" id="{FB302A00-8C64-49F3-9F82-8E21A1BE6164}"/>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9605</xdr:rowOff>
    </xdr:from>
    <xdr:ext cx="469744" cy="259045"/>
    <xdr:sp macro="" textlink="">
      <xdr:nvSpPr>
        <xdr:cNvPr id="636" name="n_1mainValue【消防施設】&#10;一人当たり面積">
          <a:extLst>
            <a:ext uri="{FF2B5EF4-FFF2-40B4-BE49-F238E27FC236}">
              <a16:creationId xmlns:a16="http://schemas.microsoft.com/office/drawing/2014/main" id="{F6771901-47E9-4BD0-B5F0-599EDEB316A3}"/>
            </a:ext>
          </a:extLst>
        </xdr:cNvPr>
        <xdr:cNvSpPr txBox="1"/>
      </xdr:nvSpPr>
      <xdr:spPr>
        <a:xfrm>
          <a:off x="21075727" y="145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9613</xdr:rowOff>
    </xdr:from>
    <xdr:ext cx="469744" cy="259045"/>
    <xdr:sp macro="" textlink="">
      <xdr:nvSpPr>
        <xdr:cNvPr id="637" name="n_2mainValue【消防施設】&#10;一人当たり面積">
          <a:extLst>
            <a:ext uri="{FF2B5EF4-FFF2-40B4-BE49-F238E27FC236}">
              <a16:creationId xmlns:a16="http://schemas.microsoft.com/office/drawing/2014/main" id="{69843DD0-5DDA-4BED-BA6C-D87D4A96829B}"/>
            </a:ext>
          </a:extLst>
        </xdr:cNvPr>
        <xdr:cNvSpPr txBox="1"/>
      </xdr:nvSpPr>
      <xdr:spPr>
        <a:xfrm>
          <a:off x="20199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9633</xdr:rowOff>
    </xdr:from>
    <xdr:ext cx="469744" cy="259045"/>
    <xdr:sp macro="" textlink="">
      <xdr:nvSpPr>
        <xdr:cNvPr id="638" name="n_3mainValue【消防施設】&#10;一人当たり面積">
          <a:extLst>
            <a:ext uri="{FF2B5EF4-FFF2-40B4-BE49-F238E27FC236}">
              <a16:creationId xmlns:a16="http://schemas.microsoft.com/office/drawing/2014/main" id="{0F19EDC6-2F97-4589-BAA3-5270AAB5CAD0}"/>
            </a:ext>
          </a:extLst>
        </xdr:cNvPr>
        <xdr:cNvSpPr txBox="1"/>
      </xdr:nvSpPr>
      <xdr:spPr>
        <a:xfrm>
          <a:off x="19310427" y="14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9633</xdr:rowOff>
    </xdr:from>
    <xdr:ext cx="469744" cy="259045"/>
    <xdr:sp macro="" textlink="">
      <xdr:nvSpPr>
        <xdr:cNvPr id="639" name="n_4mainValue【消防施設】&#10;一人当たり面積">
          <a:extLst>
            <a:ext uri="{FF2B5EF4-FFF2-40B4-BE49-F238E27FC236}">
              <a16:creationId xmlns:a16="http://schemas.microsoft.com/office/drawing/2014/main" id="{E76456F0-AA7A-4EB2-AEBD-7E161EB23884}"/>
            </a:ext>
          </a:extLst>
        </xdr:cNvPr>
        <xdr:cNvSpPr txBox="1"/>
      </xdr:nvSpPr>
      <xdr:spPr>
        <a:xfrm>
          <a:off x="18421427" y="14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614CDFA-9DB4-4CE1-B08A-C26D4A013B6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521E97F-4841-4076-B1BA-F8D6D5C35B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06C75A0-7ADA-48C0-BCE8-62F1B4E063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3895BDC-430B-4B48-9FB0-BC02F367E8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CB0DA26-50B1-4F02-8438-F621383F69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EDB27B5-CB32-49CF-B721-C829E7A557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D4F80726-A3A8-4030-BDF6-104640B5DD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14407A8-8809-4D91-8B3C-7D349032B1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560D2C9-8052-4DEA-8CA4-D179668347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41644411-B114-4D60-A3CC-1F94A8EF07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ACE302A-A28A-4564-AE00-67B693BDD4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C767DFA1-E564-4197-BF3C-E0F01BE5D6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C2BB95A2-4DB9-4708-8189-6E140F68628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BDBCD10C-FA7A-4193-8483-DD27912BFF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3969E68B-0014-4AA3-9DCF-FC952D3D90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E1820CAD-504F-4756-9218-8B685633C9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6E1B0E89-DD0E-42C9-AF57-3BABD2643D4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9E87E7-231C-436E-BCC3-E663459914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E3EC2EC4-B185-40AD-976E-4F2BF563441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AED9D7A1-FC7E-4B57-8127-DDF89EC373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E7BEFD4B-09AC-49D4-9885-289A79E555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9966F7F1-3C5F-4D47-9D2D-96257D9EAD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F498277-FA17-437A-AA8B-B086F807E4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B516E4D-4F6F-46A6-B232-0848C7756A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F1979D76-C28A-42AA-B83E-CFD7BDE37A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A6723015-9DA3-4551-83FA-05D0B26E08A6}"/>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250962DB-8B95-4B0A-B473-12D73626CC3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7226C18-2DB0-4597-A66C-B91A9CE395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8" name="【庁舎】&#10;有形固定資産減価償却率最大値テキスト">
          <a:extLst>
            <a:ext uri="{FF2B5EF4-FFF2-40B4-BE49-F238E27FC236}">
              <a16:creationId xmlns:a16="http://schemas.microsoft.com/office/drawing/2014/main" id="{4BD6ABA5-35D0-4B35-9C1A-10F794906059}"/>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9" name="直線コネクタ 668">
          <a:extLst>
            <a:ext uri="{FF2B5EF4-FFF2-40B4-BE49-F238E27FC236}">
              <a16:creationId xmlns:a16="http://schemas.microsoft.com/office/drawing/2014/main" id="{D523564B-6662-428B-9A68-32D92D57F43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0" name="【庁舎】&#10;有形固定資産減価償却率平均値テキスト">
          <a:extLst>
            <a:ext uri="{FF2B5EF4-FFF2-40B4-BE49-F238E27FC236}">
              <a16:creationId xmlns:a16="http://schemas.microsoft.com/office/drawing/2014/main" id="{EA59CC51-5EF9-4DFD-B438-1FECF788F61E}"/>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1" name="フローチャート: 判断 670">
          <a:extLst>
            <a:ext uri="{FF2B5EF4-FFF2-40B4-BE49-F238E27FC236}">
              <a16:creationId xmlns:a16="http://schemas.microsoft.com/office/drawing/2014/main" id="{A1FF9473-55DC-42C8-856D-73C062B3449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2" name="フローチャート: 判断 671">
          <a:extLst>
            <a:ext uri="{FF2B5EF4-FFF2-40B4-BE49-F238E27FC236}">
              <a16:creationId xmlns:a16="http://schemas.microsoft.com/office/drawing/2014/main" id="{B71341B8-3FDB-415B-95AB-5E0500DF8C45}"/>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a:extLst>
            <a:ext uri="{FF2B5EF4-FFF2-40B4-BE49-F238E27FC236}">
              <a16:creationId xmlns:a16="http://schemas.microsoft.com/office/drawing/2014/main" id="{30B75E62-CB98-4107-BEE9-14FFFA701063}"/>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4" name="フローチャート: 判断 673">
          <a:extLst>
            <a:ext uri="{FF2B5EF4-FFF2-40B4-BE49-F238E27FC236}">
              <a16:creationId xmlns:a16="http://schemas.microsoft.com/office/drawing/2014/main" id="{B2014B27-39F2-43D0-9823-49E7A954CA6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5" name="フローチャート: 判断 674">
          <a:extLst>
            <a:ext uri="{FF2B5EF4-FFF2-40B4-BE49-F238E27FC236}">
              <a16:creationId xmlns:a16="http://schemas.microsoft.com/office/drawing/2014/main" id="{17BE35F6-0897-4AAF-96D0-225F90DAFC9E}"/>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AC8851C-9F12-4704-90A5-1E646D0F90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E6ECEE1-1501-4EA8-8265-5CD7FA8111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21BF84B-B2C6-4A62-8AF9-44A8DF7118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543A2EA-04A5-42FA-B717-C8F49FF119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0892D1D-EE43-4864-88D4-799EC27612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681" name="楕円 680">
          <a:extLst>
            <a:ext uri="{FF2B5EF4-FFF2-40B4-BE49-F238E27FC236}">
              <a16:creationId xmlns:a16="http://schemas.microsoft.com/office/drawing/2014/main" id="{8FDE0AB4-1664-4C90-AFB7-B212346CB55B}"/>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682" name="【庁舎】&#10;有形固定資産減価償却率該当値テキスト">
          <a:extLst>
            <a:ext uri="{FF2B5EF4-FFF2-40B4-BE49-F238E27FC236}">
              <a16:creationId xmlns:a16="http://schemas.microsoft.com/office/drawing/2014/main" id="{1955B14F-7D94-4430-8F17-B8344745E8C1}"/>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683" name="楕円 682">
          <a:extLst>
            <a:ext uri="{FF2B5EF4-FFF2-40B4-BE49-F238E27FC236}">
              <a16:creationId xmlns:a16="http://schemas.microsoft.com/office/drawing/2014/main" id="{A00C3E18-995E-4259-BD5C-F7884625814C}"/>
            </a:ext>
          </a:extLst>
        </xdr:cNvPr>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4355</xdr:rowOff>
    </xdr:to>
    <xdr:cxnSp macro="">
      <xdr:nvCxnSpPr>
        <xdr:cNvPr id="684" name="直線コネクタ 683">
          <a:extLst>
            <a:ext uri="{FF2B5EF4-FFF2-40B4-BE49-F238E27FC236}">
              <a16:creationId xmlns:a16="http://schemas.microsoft.com/office/drawing/2014/main" id="{44F3DF88-F334-4F20-8E53-D65D8645564C}"/>
            </a:ext>
          </a:extLst>
        </xdr:cNvPr>
        <xdr:cNvCxnSpPr/>
      </xdr:nvCxnSpPr>
      <xdr:spPr>
        <a:xfrm>
          <a:off x="15481300" y="1831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85" name="楕円 684">
          <a:extLst>
            <a:ext uri="{FF2B5EF4-FFF2-40B4-BE49-F238E27FC236}">
              <a16:creationId xmlns:a16="http://schemas.microsoft.com/office/drawing/2014/main" id="{8FCBB8CB-C84E-4ACA-BC4B-D795D8E13225}"/>
            </a:ext>
          </a:extLst>
        </xdr:cNvPr>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143148</xdr:rowOff>
    </xdr:to>
    <xdr:cxnSp macro="">
      <xdr:nvCxnSpPr>
        <xdr:cNvPr id="686" name="直線コネクタ 685">
          <a:extLst>
            <a:ext uri="{FF2B5EF4-FFF2-40B4-BE49-F238E27FC236}">
              <a16:creationId xmlns:a16="http://schemas.microsoft.com/office/drawing/2014/main" id="{112CDAA7-16C6-4421-B189-E18D9625ACE8}"/>
            </a:ext>
          </a:extLst>
        </xdr:cNvPr>
        <xdr:cNvCxnSpPr/>
      </xdr:nvCxnSpPr>
      <xdr:spPr>
        <a:xfrm>
          <a:off x="14592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687" name="楕円 686">
          <a:extLst>
            <a:ext uri="{FF2B5EF4-FFF2-40B4-BE49-F238E27FC236}">
              <a16:creationId xmlns:a16="http://schemas.microsoft.com/office/drawing/2014/main" id="{8BFCC003-2A64-4CB8-8EAA-5763FC1AEA6F}"/>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167639</xdr:rowOff>
    </xdr:to>
    <xdr:cxnSp macro="">
      <xdr:nvCxnSpPr>
        <xdr:cNvPr id="688" name="直線コネクタ 687">
          <a:extLst>
            <a:ext uri="{FF2B5EF4-FFF2-40B4-BE49-F238E27FC236}">
              <a16:creationId xmlns:a16="http://schemas.microsoft.com/office/drawing/2014/main" id="{ACC70165-9342-4C12-B97F-FFF2EBF4C41F}"/>
            </a:ext>
          </a:extLst>
        </xdr:cNvPr>
        <xdr:cNvCxnSpPr/>
      </xdr:nvCxnSpPr>
      <xdr:spPr>
        <a:xfrm flipV="1">
          <a:off x="13703300" y="182858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689" name="楕円 688">
          <a:extLst>
            <a:ext uri="{FF2B5EF4-FFF2-40B4-BE49-F238E27FC236}">
              <a16:creationId xmlns:a16="http://schemas.microsoft.com/office/drawing/2014/main" id="{43713C50-EF10-436E-B8F2-FF97D8CBF51B}"/>
            </a:ext>
          </a:extLst>
        </xdr:cNvPr>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5987</xdr:rowOff>
    </xdr:to>
    <xdr:cxnSp macro="">
      <xdr:nvCxnSpPr>
        <xdr:cNvPr id="690" name="直線コネクタ 689">
          <a:extLst>
            <a:ext uri="{FF2B5EF4-FFF2-40B4-BE49-F238E27FC236}">
              <a16:creationId xmlns:a16="http://schemas.microsoft.com/office/drawing/2014/main" id="{86F0D8D5-E541-4F36-9E8B-B51138F5A9CB}"/>
            </a:ext>
          </a:extLst>
        </xdr:cNvPr>
        <xdr:cNvCxnSpPr/>
      </xdr:nvCxnSpPr>
      <xdr:spPr>
        <a:xfrm flipV="1">
          <a:off x="12814300" y="183413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1" name="n_1aveValue【庁舎】&#10;有形固定資産減価償却率">
          <a:extLst>
            <a:ext uri="{FF2B5EF4-FFF2-40B4-BE49-F238E27FC236}">
              <a16:creationId xmlns:a16="http://schemas.microsoft.com/office/drawing/2014/main" id="{8EFB146F-567C-49E8-8454-FD607AED28E2}"/>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a:extLst>
            <a:ext uri="{FF2B5EF4-FFF2-40B4-BE49-F238E27FC236}">
              <a16:creationId xmlns:a16="http://schemas.microsoft.com/office/drawing/2014/main" id="{671A032D-6B77-4DC7-B4FB-F1E2BB8552AB}"/>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3" name="n_3aveValue【庁舎】&#10;有形固定資産減価償却率">
          <a:extLst>
            <a:ext uri="{FF2B5EF4-FFF2-40B4-BE49-F238E27FC236}">
              <a16:creationId xmlns:a16="http://schemas.microsoft.com/office/drawing/2014/main" id="{F2B04E02-7C27-40E9-8981-56AA28F593A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4" name="n_4aveValue【庁舎】&#10;有形固定資産減価償却率">
          <a:extLst>
            <a:ext uri="{FF2B5EF4-FFF2-40B4-BE49-F238E27FC236}">
              <a16:creationId xmlns:a16="http://schemas.microsoft.com/office/drawing/2014/main" id="{1F3725D3-9C32-4AFE-96A3-C560C7BCCF28}"/>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695" name="n_1mainValue【庁舎】&#10;有形固定資産減価償却率">
          <a:extLst>
            <a:ext uri="{FF2B5EF4-FFF2-40B4-BE49-F238E27FC236}">
              <a16:creationId xmlns:a16="http://schemas.microsoft.com/office/drawing/2014/main" id="{43F096EA-2123-4BA2-A8A5-732E5E3C902E}"/>
            </a:ext>
          </a:extLst>
        </xdr:cNvPr>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6" name="n_2mainValue【庁舎】&#10;有形固定資産減価償却率">
          <a:extLst>
            <a:ext uri="{FF2B5EF4-FFF2-40B4-BE49-F238E27FC236}">
              <a16:creationId xmlns:a16="http://schemas.microsoft.com/office/drawing/2014/main" id="{C80EE818-2B31-436D-B353-3A1B0C5C64B7}"/>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697" name="n_3mainValue【庁舎】&#10;有形固定資産減価償却率">
          <a:extLst>
            <a:ext uri="{FF2B5EF4-FFF2-40B4-BE49-F238E27FC236}">
              <a16:creationId xmlns:a16="http://schemas.microsoft.com/office/drawing/2014/main" id="{7E79349B-B2D4-4B61-9B6B-1A1FE4A07F9B}"/>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698" name="n_4mainValue【庁舎】&#10;有形固定資産減価償却率">
          <a:extLst>
            <a:ext uri="{FF2B5EF4-FFF2-40B4-BE49-F238E27FC236}">
              <a16:creationId xmlns:a16="http://schemas.microsoft.com/office/drawing/2014/main" id="{59A8786E-C5AB-4FA9-96DA-63634F855A06}"/>
            </a:ext>
          </a:extLst>
        </xdr:cNvPr>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3C765CB1-FC9A-4828-BAFC-4F7D01D66A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45A313F2-FD4B-4140-864B-37DD3AC29B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53691D74-4FD1-4291-9829-AAD22F449A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76FC3C4-DDFF-44F1-A027-E2332B3EF8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BB234C1-956A-4520-B51B-79CFE13D4B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EECF0567-467E-4163-AA28-86224BCCCA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4F516AAA-F7C6-48D4-BACA-25824E0027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DB8060F9-0D24-42FE-9AE9-9387CD1CAA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ADD31CA-AF27-443F-81FD-0243DC3572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C3128DFC-5763-4AAD-99B5-98B1EAE86B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1FBE3443-AA7F-48CD-9710-F0128AB4368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31A6D4B1-E4D8-4D0E-A5DB-A086FD65D3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6B818D6-DAE6-494B-B854-8F4066C510B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C6276EB-13F5-4C09-A755-2EA25DF116C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EA415284-A37D-41DA-A3B2-9B3EF9956C8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481FD377-1F90-44A0-BF0F-5CA5A90179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FAC3E239-1363-4619-8488-90349142CF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386948A1-CA32-4668-BD5F-88BD14B3B0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76CC5FD2-88B0-4990-8FDB-F677B95F155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DE283B07-4BE8-475C-8049-46AC1B6D9B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7764EAB-B724-459F-9BAA-FAB046D0F07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0646DFE-FCA7-4471-9811-E015337D68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3AE38EE1-0D3A-4564-A716-AFD9DE2408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C9C69202-C124-4721-B77F-955C2456D7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A3738891-F37B-427D-9BD8-295105A67B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4" name="直線コネクタ 723">
          <a:extLst>
            <a:ext uri="{FF2B5EF4-FFF2-40B4-BE49-F238E27FC236}">
              <a16:creationId xmlns:a16="http://schemas.microsoft.com/office/drawing/2014/main" id="{E48F75A6-A681-4220-8E9D-68128532AB3F}"/>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5" name="【庁舎】&#10;一人当たり面積最小値テキスト">
          <a:extLst>
            <a:ext uri="{FF2B5EF4-FFF2-40B4-BE49-F238E27FC236}">
              <a16:creationId xmlns:a16="http://schemas.microsoft.com/office/drawing/2014/main" id="{0C6BE4AF-8DA1-4286-B04E-B953DE5AFBBC}"/>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6" name="直線コネクタ 725">
          <a:extLst>
            <a:ext uri="{FF2B5EF4-FFF2-40B4-BE49-F238E27FC236}">
              <a16:creationId xmlns:a16="http://schemas.microsoft.com/office/drawing/2014/main" id="{2EBFDF1E-CDFA-4214-9841-A6C045EE8352}"/>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7" name="【庁舎】&#10;一人当たり面積最大値テキスト">
          <a:extLst>
            <a:ext uri="{FF2B5EF4-FFF2-40B4-BE49-F238E27FC236}">
              <a16:creationId xmlns:a16="http://schemas.microsoft.com/office/drawing/2014/main" id="{DD2A0AB1-6AC5-4684-A4DC-48F1B1E97538}"/>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28" name="直線コネクタ 727">
          <a:extLst>
            <a:ext uri="{FF2B5EF4-FFF2-40B4-BE49-F238E27FC236}">
              <a16:creationId xmlns:a16="http://schemas.microsoft.com/office/drawing/2014/main" id="{F4B7696D-93AE-45FC-BF3B-5875C8354ACF}"/>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29" name="【庁舎】&#10;一人当たり面積平均値テキスト">
          <a:extLst>
            <a:ext uri="{FF2B5EF4-FFF2-40B4-BE49-F238E27FC236}">
              <a16:creationId xmlns:a16="http://schemas.microsoft.com/office/drawing/2014/main" id="{F3660CEC-2BCB-4BCE-902D-2D5986FB8A99}"/>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0" name="フローチャート: 判断 729">
          <a:extLst>
            <a:ext uri="{FF2B5EF4-FFF2-40B4-BE49-F238E27FC236}">
              <a16:creationId xmlns:a16="http://schemas.microsoft.com/office/drawing/2014/main" id="{4281165E-8EF5-4F32-8101-9EC10D463A14}"/>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a:extLst>
            <a:ext uri="{FF2B5EF4-FFF2-40B4-BE49-F238E27FC236}">
              <a16:creationId xmlns:a16="http://schemas.microsoft.com/office/drawing/2014/main" id="{8623F2E9-8CED-4B68-A2E5-D9F0CC3820CB}"/>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2" name="フローチャート: 判断 731">
          <a:extLst>
            <a:ext uri="{FF2B5EF4-FFF2-40B4-BE49-F238E27FC236}">
              <a16:creationId xmlns:a16="http://schemas.microsoft.com/office/drawing/2014/main" id="{032416DC-BAA6-4004-9F12-73A138B576C6}"/>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3" name="フローチャート: 判断 732">
          <a:extLst>
            <a:ext uri="{FF2B5EF4-FFF2-40B4-BE49-F238E27FC236}">
              <a16:creationId xmlns:a16="http://schemas.microsoft.com/office/drawing/2014/main" id="{2625F2D7-0C24-40E2-9993-E17B6644EC2E}"/>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4" name="フローチャート: 判断 733">
          <a:extLst>
            <a:ext uri="{FF2B5EF4-FFF2-40B4-BE49-F238E27FC236}">
              <a16:creationId xmlns:a16="http://schemas.microsoft.com/office/drawing/2014/main" id="{409272A6-CB20-4E8E-8AFC-8D830CD3E4FF}"/>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1FFAB27-745B-4CFC-A9DF-FDDDDE9558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BAA0C83-4210-4ABA-9A80-FEB26565F6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E71773D-8BC9-436F-8C2A-66C5DA23E5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74CAC1D-47AD-4B73-8F14-09276363F2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F29579F-64B6-4C34-92F8-693BE365AB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125005</xdr:rowOff>
    </xdr:from>
    <xdr:to>
      <xdr:col>116</xdr:col>
      <xdr:colOff>114300</xdr:colOff>
      <xdr:row>107</xdr:row>
      <xdr:rowOff>55155</xdr:rowOff>
    </xdr:to>
    <xdr:sp macro="" textlink="">
      <xdr:nvSpPr>
        <xdr:cNvPr id="740" name="楕円 739">
          <a:extLst>
            <a:ext uri="{FF2B5EF4-FFF2-40B4-BE49-F238E27FC236}">
              <a16:creationId xmlns:a16="http://schemas.microsoft.com/office/drawing/2014/main" id="{7F59C9FB-A063-449C-852B-7E1FD1DA9241}"/>
            </a:ext>
          </a:extLst>
        </xdr:cNvPr>
        <xdr:cNvSpPr/>
      </xdr:nvSpPr>
      <xdr:spPr>
        <a:xfrm>
          <a:off x="22110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103432</xdr:rowOff>
    </xdr:from>
    <xdr:ext cx="469744" cy="259045"/>
    <xdr:sp macro="" textlink="">
      <xdr:nvSpPr>
        <xdr:cNvPr id="741" name="【庁舎】&#10;一人当たり面積該当値テキスト">
          <a:extLst>
            <a:ext uri="{FF2B5EF4-FFF2-40B4-BE49-F238E27FC236}">
              <a16:creationId xmlns:a16="http://schemas.microsoft.com/office/drawing/2014/main" id="{9DED0F34-510A-48AC-9C33-7891561CF588}"/>
            </a:ext>
          </a:extLst>
        </xdr:cNvPr>
        <xdr:cNvSpPr txBox="1"/>
      </xdr:nvSpPr>
      <xdr:spPr>
        <a:xfrm>
          <a:off x="22199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742" name="楕円 741">
          <a:extLst>
            <a:ext uri="{FF2B5EF4-FFF2-40B4-BE49-F238E27FC236}">
              <a16:creationId xmlns:a16="http://schemas.microsoft.com/office/drawing/2014/main" id="{6EC77E13-CC07-45CC-851E-ED5F6F5EB1ED}"/>
            </a:ext>
          </a:extLst>
        </xdr:cNvPr>
        <xdr:cNvSpPr/>
      </xdr:nvSpPr>
      <xdr:spPr>
        <a:xfrm>
          <a:off x="2127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4355</xdr:rowOff>
    </xdr:from>
    <xdr:to>
      <xdr:col>116</xdr:col>
      <xdr:colOff>63500</xdr:colOff>
      <xdr:row>107</xdr:row>
      <xdr:rowOff>10886</xdr:rowOff>
    </xdr:to>
    <xdr:cxnSp macro="">
      <xdr:nvCxnSpPr>
        <xdr:cNvPr id="743" name="直線コネクタ 742">
          <a:extLst>
            <a:ext uri="{FF2B5EF4-FFF2-40B4-BE49-F238E27FC236}">
              <a16:creationId xmlns:a16="http://schemas.microsoft.com/office/drawing/2014/main" id="{84A2B77F-9399-4B72-8398-943C0AB778C9}"/>
            </a:ext>
          </a:extLst>
        </xdr:cNvPr>
        <xdr:cNvCxnSpPr/>
      </xdr:nvCxnSpPr>
      <xdr:spPr>
        <a:xfrm flipV="1">
          <a:off x="21323300" y="183495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44" name="楕円 743">
          <a:extLst>
            <a:ext uri="{FF2B5EF4-FFF2-40B4-BE49-F238E27FC236}">
              <a16:creationId xmlns:a16="http://schemas.microsoft.com/office/drawing/2014/main" id="{23B90EBA-2872-4A9F-B41C-344CD682C5CD}"/>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10886</xdr:rowOff>
    </xdr:from>
    <xdr:to>
      <xdr:col>111</xdr:col>
      <xdr:colOff>177800</xdr:colOff>
      <xdr:row>107</xdr:row>
      <xdr:rowOff>15784</xdr:rowOff>
    </xdr:to>
    <xdr:cxnSp macro="">
      <xdr:nvCxnSpPr>
        <xdr:cNvPr id="745" name="直線コネクタ 744">
          <a:extLst>
            <a:ext uri="{FF2B5EF4-FFF2-40B4-BE49-F238E27FC236}">
              <a16:creationId xmlns:a16="http://schemas.microsoft.com/office/drawing/2014/main" id="{E35EA575-CA4D-41A8-8904-B7DD907EBEFF}"/>
            </a:ext>
          </a:extLst>
        </xdr:cNvPr>
        <xdr:cNvCxnSpPr/>
      </xdr:nvCxnSpPr>
      <xdr:spPr>
        <a:xfrm flipV="1">
          <a:off x="20434300" y="183560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746" name="楕円 745">
          <a:extLst>
            <a:ext uri="{FF2B5EF4-FFF2-40B4-BE49-F238E27FC236}">
              <a16:creationId xmlns:a16="http://schemas.microsoft.com/office/drawing/2014/main" id="{A4C08912-BE1A-4B56-898E-99E2150B5C4A}"/>
            </a:ext>
          </a:extLst>
        </xdr:cNvPr>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20682</xdr:rowOff>
    </xdr:to>
    <xdr:cxnSp macro="">
      <xdr:nvCxnSpPr>
        <xdr:cNvPr id="747" name="直線コネクタ 746">
          <a:extLst>
            <a:ext uri="{FF2B5EF4-FFF2-40B4-BE49-F238E27FC236}">
              <a16:creationId xmlns:a16="http://schemas.microsoft.com/office/drawing/2014/main" id="{7CEE070F-7CBB-4941-9BB4-9D5FF0B4DC38}"/>
            </a:ext>
          </a:extLst>
        </xdr:cNvPr>
        <xdr:cNvCxnSpPr/>
      </xdr:nvCxnSpPr>
      <xdr:spPr>
        <a:xfrm flipV="1">
          <a:off x="19545300" y="1836093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748" name="楕円 747">
          <a:extLst>
            <a:ext uri="{FF2B5EF4-FFF2-40B4-BE49-F238E27FC236}">
              <a16:creationId xmlns:a16="http://schemas.microsoft.com/office/drawing/2014/main" id="{5E893C8D-0979-4F5E-93FC-713897C32D8E}"/>
            </a:ext>
          </a:extLst>
        </xdr:cNvPr>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20682</xdr:rowOff>
    </xdr:from>
    <xdr:to>
      <xdr:col>102</xdr:col>
      <xdr:colOff>114300</xdr:colOff>
      <xdr:row>107</xdr:row>
      <xdr:rowOff>25581</xdr:rowOff>
    </xdr:to>
    <xdr:cxnSp macro="">
      <xdr:nvCxnSpPr>
        <xdr:cNvPr id="749" name="直線コネクタ 748">
          <a:extLst>
            <a:ext uri="{FF2B5EF4-FFF2-40B4-BE49-F238E27FC236}">
              <a16:creationId xmlns:a16="http://schemas.microsoft.com/office/drawing/2014/main" id="{85FEC9AF-94A7-419B-BA16-96E30CBF9122}"/>
            </a:ext>
          </a:extLst>
        </xdr:cNvPr>
        <xdr:cNvCxnSpPr/>
      </xdr:nvCxnSpPr>
      <xdr:spPr>
        <a:xfrm flipV="1">
          <a:off x="18656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0" name="n_1aveValue【庁舎】&#10;一人当たり面積">
          <a:extLst>
            <a:ext uri="{FF2B5EF4-FFF2-40B4-BE49-F238E27FC236}">
              <a16:creationId xmlns:a16="http://schemas.microsoft.com/office/drawing/2014/main" id="{5CAA3BFA-8F1F-463B-87D9-BEE6D8DFE3DC}"/>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1" name="n_2aveValue【庁舎】&#10;一人当たり面積">
          <a:extLst>
            <a:ext uri="{FF2B5EF4-FFF2-40B4-BE49-F238E27FC236}">
              <a16:creationId xmlns:a16="http://schemas.microsoft.com/office/drawing/2014/main" id="{A274E344-A46B-4440-A4F7-75AFE2887049}"/>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2" name="n_3aveValue【庁舎】&#10;一人当たり面積">
          <a:extLst>
            <a:ext uri="{FF2B5EF4-FFF2-40B4-BE49-F238E27FC236}">
              <a16:creationId xmlns:a16="http://schemas.microsoft.com/office/drawing/2014/main" id="{37D39E10-A87C-454A-99C3-BFE77CAF7622}"/>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3" name="n_4aveValue【庁舎】&#10;一人当たり面積">
          <a:extLst>
            <a:ext uri="{FF2B5EF4-FFF2-40B4-BE49-F238E27FC236}">
              <a16:creationId xmlns:a16="http://schemas.microsoft.com/office/drawing/2014/main" id="{43363655-4F64-400D-AA32-64C02F14B11D}"/>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754" name="n_1mainValue【庁舎】&#10;一人当たり面積">
          <a:extLst>
            <a:ext uri="{FF2B5EF4-FFF2-40B4-BE49-F238E27FC236}">
              <a16:creationId xmlns:a16="http://schemas.microsoft.com/office/drawing/2014/main" id="{8666E62D-59EB-4F51-84BF-1ED6005D76D7}"/>
            </a:ext>
          </a:extLst>
        </xdr:cNvPr>
        <xdr:cNvSpPr txBox="1"/>
      </xdr:nvSpPr>
      <xdr:spPr>
        <a:xfrm>
          <a:off x="21075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55" name="n_2mainValue【庁舎】&#10;一人当たり面積">
          <a:extLst>
            <a:ext uri="{FF2B5EF4-FFF2-40B4-BE49-F238E27FC236}">
              <a16:creationId xmlns:a16="http://schemas.microsoft.com/office/drawing/2014/main" id="{4AA83EB1-BFD6-4192-99AB-473B7A348CB2}"/>
            </a:ext>
          </a:extLst>
        </xdr:cNvPr>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756" name="n_3mainValue【庁舎】&#10;一人当たり面積">
          <a:extLst>
            <a:ext uri="{FF2B5EF4-FFF2-40B4-BE49-F238E27FC236}">
              <a16:creationId xmlns:a16="http://schemas.microsoft.com/office/drawing/2014/main" id="{7D7FFFBD-E4DB-445C-956C-1D1C7A18BE55}"/>
            </a:ext>
          </a:extLst>
        </xdr:cNvPr>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757" name="n_4mainValue【庁舎】&#10;一人当たり面積">
          <a:extLst>
            <a:ext uri="{FF2B5EF4-FFF2-40B4-BE49-F238E27FC236}">
              <a16:creationId xmlns:a16="http://schemas.microsoft.com/office/drawing/2014/main" id="{AAE41CD5-208F-4D08-BAF0-D02F5773B904}"/>
            </a:ext>
          </a:extLst>
        </xdr:cNvPr>
        <xdr:cNvSpPr txBox="1"/>
      </xdr:nvSpPr>
      <xdr:spPr>
        <a:xfrm>
          <a:off x="18421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A627461A-6042-462D-93D5-6441EE1522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88EEC7F9-2AB9-4728-B43A-8B968AF9E7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57170D2-010C-40C4-BDA3-FD39D7C532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類似団体と比較して特に有形固定資産減価償却率の高い施設は庁舎と保健センターである。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３つある庁舎のうち夷隅庁舎と岬庁舎は築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年以上経過しており、老朽化が顕著であるため、岬庁舎については令和４年度までに岬公民館との複合化を行い、既存施設の除却を行う。今後は夷隅庁舎についても改修、複合化の検討を進めていく。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保健センターは大原庁舎に併設されており、両施設とも築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年近いことから、庁舎部分と併せて必要な改修を行い、保健センター、大原庁舎ともに長寿命化を図っていく。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体育館については、令和元年度に比率が改善しているが、これは大規模改修工事が完了し、長寿命化が図られたことによるものである。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ポイント下回っている。指数は年々減少しており、急速に進んでいる少子高齢化や市内に中心となる産業がないことなどにより、財政基盤が弱くなっていることが要因である。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類似団体平均、全国平均、千葉県平均を全て下回っている。比率が前年度から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ポイント減少したのは、分子である経常経費充当一般財源が減少しているためである。減少の主なものは、人件費の減少が大きく、これは新規採用職員を抑制したことが影響している。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しかしながら、今後は高齢化により扶助費等の増加が見込まれることから、一層の事業精査を行うなど経常経費の抑制に努めていく。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117566</xdr:rowOff>
    </xdr:from>
    <xdr:to>
      <xdr:col>23</xdr:col>
      <xdr:colOff>133350</xdr:colOff>
      <xdr:row>60</xdr:row>
      <xdr:rowOff>25400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3311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46083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124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46083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400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124460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243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66766</xdr:rowOff>
    </xdr:from>
    <xdr:to>
      <xdr:col>23</xdr:col>
      <xdr:colOff>184150</xdr:colOff>
      <xdr:row>59</xdr:row>
      <xdr:rowOff>168366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83293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14,308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38,510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円下回っている。物件費の増加が大きく、これは小中学生への情報教育推進の一環として、１人１台の情報端末を整備したことが影響している。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の効率化や情報化の推進により、業務委託等の物件費の増加が見込まれるが、定員適正化計画の推進により、人件費の抑制を図っていく。また、公共施設の総合管理計画等に基づき、施設の統廃合を図り、人件費及び物件費の抑制に取り組む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165379</xdr:rowOff>
    </xdr:from>
    <xdr:to>
      <xdr:col>23</xdr:col>
      <xdr:colOff>133350</xdr:colOff>
      <xdr:row>83</xdr:row>
      <xdr:rowOff>28454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24279"/>
          <a:ext cx="838200" cy="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150498</xdr:rowOff>
    </xdr:from>
    <xdr:to>
      <xdr:col>19</xdr:col>
      <xdr:colOff>133350</xdr:colOff>
      <xdr:row>82</xdr:row>
      <xdr:rowOff>165379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9398"/>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138199</xdr:rowOff>
    </xdr:from>
    <xdr:to>
      <xdr:col>15</xdr:col>
      <xdr:colOff>82550</xdr:colOff>
      <xdr:row>82</xdr:row>
      <xdr:rowOff>150498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709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125199</xdr:rowOff>
    </xdr:from>
    <xdr:to>
      <xdr:col>11</xdr:col>
      <xdr:colOff>31750</xdr:colOff>
      <xdr:row>82</xdr:row>
      <xdr:rowOff>138199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4099"/>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149104</xdr:rowOff>
    </xdr:from>
    <xdr:to>
      <xdr:col>23</xdr:col>
      <xdr:colOff>184150</xdr:colOff>
      <xdr:row>83</xdr:row>
      <xdr:rowOff>79254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165631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114579</xdr:rowOff>
    </xdr:from>
    <xdr:to>
      <xdr:col>19</xdr:col>
      <xdr:colOff>184150</xdr:colOff>
      <xdr:row>83</xdr:row>
      <xdr:rowOff>44729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54906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4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99698</xdr:rowOff>
    </xdr:from>
    <xdr:to>
      <xdr:col>15</xdr:col>
      <xdr:colOff>133350</xdr:colOff>
      <xdr:row>83</xdr:row>
      <xdr:rowOff>29848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87399</xdr:rowOff>
    </xdr:from>
    <xdr:to>
      <xdr:col>11</xdr:col>
      <xdr:colOff>82550</xdr:colOff>
      <xdr:row>83</xdr:row>
      <xdr:rowOff>17549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27726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74399</xdr:rowOff>
    </xdr:from>
    <xdr:to>
      <xdr:col>7</xdr:col>
      <xdr:colOff>31750</xdr:colOff>
      <xdr:row>83</xdr:row>
      <xdr:rowOff>4549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ポイント、全国市平均より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ポイント減少した。今後も人事院勧告や千葉県人事委員会勧告を基本として適正な給与制度の確立を図っていく。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10584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577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定員適正化計画を策定し、計画に掲げている削減数を上回る人数を削減してきたことにより、類似団体平均より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人少なくなっている。今後も引き続き事務事業の見直しや計画的な職員採用を行うなど、行政サービスを維持しながら、定員管理の適正化に努める。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120529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2551"/>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103294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525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89505</xdr:rowOff>
    </xdr:from>
    <xdr:to>
      <xdr:col>72</xdr:col>
      <xdr:colOff>203200</xdr:colOff>
      <xdr:row>61</xdr:row>
      <xdr:rowOff>103294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479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89505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69729</xdr:rowOff>
    </xdr:from>
    <xdr:to>
      <xdr:col>81</xdr:col>
      <xdr:colOff>95250</xdr:colOff>
      <xdr:row>61</xdr:row>
      <xdr:rowOff>171329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86256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43301</xdr:rowOff>
    </xdr:from>
    <xdr:to>
      <xdr:col>77</xdr:col>
      <xdr:colOff>95250</xdr:colOff>
      <xdr:row>61</xdr:row>
      <xdr:rowOff>144901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155078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38705</xdr:rowOff>
    </xdr:from>
    <xdr:to>
      <xdr:col>68</xdr:col>
      <xdr:colOff>203200</xdr:colOff>
      <xdr:row>61</xdr:row>
      <xdr:rowOff>140305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ポイント減少した。全国平均及び千葉県平均より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今後も岬公民館改修・岬庁舎解体整備事業など合併特例債を活用した事業を予定していることから実質公債費比率に注視しながら、計画的な地方債発行に努め、財政の健全化に努める。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3916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475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財政調整基金の積み立てにより充当可能基金が増加し、前年度と比較して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ポイント減少した。また将来負担比率は年々減少しており、類似団体平均を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今後も充当可能基金の増加に努め、地方債発行についても極力交付税措置の多い起債を選択し、財政の健全化に努める。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106299</xdr:rowOff>
    </xdr:from>
    <xdr:to>
      <xdr:col>81</xdr:col>
      <xdr:colOff>44450</xdr:colOff>
      <xdr:row>14</xdr:row>
      <xdr:rowOff>120777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0659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120777</xdr:rowOff>
    </xdr:from>
    <xdr:to>
      <xdr:col>77</xdr:col>
      <xdr:colOff>44450</xdr:colOff>
      <xdr:row>14</xdr:row>
      <xdr:rowOff>154961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2107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154961</xdr:rowOff>
    </xdr:from>
    <xdr:to>
      <xdr:col>72</xdr:col>
      <xdr:colOff>203200</xdr:colOff>
      <xdr:row>15</xdr:row>
      <xdr:rowOff>804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55261"/>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xdr:rowOff>
    </xdr:from>
    <xdr:to>
      <xdr:col>68</xdr:col>
      <xdr:colOff>152400</xdr:colOff>
      <xdr:row>15</xdr:row>
      <xdr:rowOff>26543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7255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69977</xdr:rowOff>
    </xdr:from>
    <xdr:to>
      <xdr:col>77</xdr:col>
      <xdr:colOff>95250</xdr:colOff>
      <xdr:row>15</xdr:row>
      <xdr:rowOff>127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104161</xdr:rowOff>
    </xdr:from>
    <xdr:to>
      <xdr:col>73</xdr:col>
      <xdr:colOff>44450</xdr:colOff>
      <xdr:row>15</xdr:row>
      <xdr:rowOff>34311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44488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7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121454</xdr:rowOff>
    </xdr:from>
    <xdr:to>
      <xdr:col>68</xdr:col>
      <xdr:colOff>203200</xdr:colOff>
      <xdr:row>15</xdr:row>
      <xdr:rowOff>51604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61781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147193</xdr:rowOff>
    </xdr:from>
    <xdr:to>
      <xdr:col>64</xdr:col>
      <xdr:colOff>152400</xdr:colOff>
      <xdr:row>15</xdr:row>
      <xdr:rowOff>77343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62120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今後も引き続き、定員適正化計画に基づき、定員管理の適正化に取り組んでいく。さらに職員の人材育成にも取り組み、業務の効率化を図っていく。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今後は事務事業の効率化や情報化の推進により、業務委託等の物件費の増加が見込まれることから、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委託内容の見直し等を十分に行い、比率の上昇を抑えていく。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7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18</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1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8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全国平均、千葉県平均を全て下回っている。生活保護費や社会福祉費は増加傾向にあるが、児童福祉費の児童手当支給事業の対象者の減少が要因となり、前年度より若干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今後も事業精査や生活保護資格審査の厳格化、適正化を進めていくことで扶助費の適正化に努める。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ポイント減少しており、主な要因は被保険者の減少により国民健康保険特別会計への繰出金が減少したことによるものである。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一層の高齢化が進むことから、後期高齢者医療特別会計や介護保険特別会計への繰出金が増加していく見込であるため、保険料の適正化を図るなど、税収を主な財源とする普通会計の負担額を減らしていく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消防、病院、水道事業などの広域的な行政経費に対する負担金が多額であり、類似団体平均、全国平均、千葉県平均を大きく上回っているが、上水道の高料金対策への補助が減少したため、前年度と比較して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ポイントの減少となった。単独事業で行っている各種団体への補助金については増加傾向にあるので、今後も補助金に関する基本方針に基づき、適正に処理していくとともに、定期的な見直しを行っていく。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8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ポイント上回っている。減少した主な要因は合併特例債の元利償還金が減少し、また、分母である経常一般財源の地方消費税交付金の増加が大きく影響している。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しかしながら、今後も岬公民館改修・岬庁舎解体整備事業など合併特例債を活用した事業を予定しており、公債費の増加が見込まれることから必要最低限の借入れを行っていく必要がある。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128905</xdr:rowOff>
    </xdr:from>
    <xdr:to>
      <xdr:col>24</xdr:col>
      <xdr:colOff>25400</xdr:colOff>
      <xdr:row>74</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162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5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144145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29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144145</xdr:rowOff>
    </xdr:from>
    <xdr:to>
      <xdr:col>11</xdr:col>
      <xdr:colOff>9525</xdr:colOff>
      <xdr:row>74</xdr:row>
      <xdr:rowOff>157480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314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78105</xdr:rowOff>
    </xdr:from>
    <xdr:to>
      <xdr:col>24</xdr:col>
      <xdr:colOff>76200</xdr:colOff>
      <xdr:row>75</xdr:row>
      <xdr:rowOff>8255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158132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93345</xdr:rowOff>
    </xdr:from>
    <xdr:to>
      <xdr:col>11</xdr:col>
      <xdr:colOff>60325</xdr:colOff>
      <xdr:row>75</xdr:row>
      <xdr:rowOff>23495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33672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ポイント、千葉県平均を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ポイント下回っている。前年度からは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ポイント減少しており、主な要因は、地方税や地方消費税交付金等の増により分母である経常一般財源が約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千万円増加したことによるものである。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今後は、高齢化の進展により扶助費や繰出金等の増加が見込まれるため、事業精査を十分に行い、その他の経費の見直しをしていくことで行財政改革を進め、健全化に努めていく。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617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343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30455</xdr:rowOff>
    </xdr:from>
    <xdr:to>
      <xdr:col>29</xdr:col>
      <xdr:colOff>127000</xdr:colOff>
      <xdr:row>18</xdr:row>
      <xdr:rowOff>31685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180"/>
          <a:ext cx="647700" cy="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11122</xdr:rowOff>
    </xdr:from>
    <xdr:to>
      <xdr:col>26</xdr:col>
      <xdr:colOff>50800</xdr:colOff>
      <xdr:row>18</xdr:row>
      <xdr:rowOff>31685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44847"/>
          <a:ext cx="698500" cy="2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11122</xdr:rowOff>
    </xdr:from>
    <xdr:to>
      <xdr:col>22</xdr:col>
      <xdr:colOff>114300</xdr:colOff>
      <xdr:row>18</xdr:row>
      <xdr:rowOff>70144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4847"/>
          <a:ext cx="698500" cy="5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70144</xdr:rowOff>
    </xdr:from>
    <xdr:to>
      <xdr:col>18</xdr:col>
      <xdr:colOff>177800</xdr:colOff>
      <xdr:row>18</xdr:row>
      <xdr:rowOff>106644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3869"/>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151105</xdr:rowOff>
    </xdr:from>
    <xdr:to>
      <xdr:col>29</xdr:col>
      <xdr:colOff>177800</xdr:colOff>
      <xdr:row>18</xdr:row>
      <xdr:rowOff>81255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123182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152335</xdr:rowOff>
    </xdr:from>
    <xdr:to>
      <xdr:col>26</xdr:col>
      <xdr:colOff>101600</xdr:colOff>
      <xdr:row>18</xdr:row>
      <xdr:rowOff>82485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67262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131772</xdr:rowOff>
    </xdr:from>
    <xdr:to>
      <xdr:col>22</xdr:col>
      <xdr:colOff>165100</xdr:colOff>
      <xdr:row>18</xdr:row>
      <xdr:rowOff>61922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46699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19344</xdr:rowOff>
    </xdr:from>
    <xdr:to>
      <xdr:col>19</xdr:col>
      <xdr:colOff>38100</xdr:colOff>
      <xdr:row>18</xdr:row>
      <xdr:rowOff>120944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55844</xdr:rowOff>
    </xdr:from>
    <xdr:to>
      <xdr:col>15</xdr:col>
      <xdr:colOff>101600</xdr:colOff>
      <xdr:row>18</xdr:row>
      <xdr:rowOff>157444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142221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17672</xdr:rowOff>
    </xdr:from>
    <xdr:to>
      <xdr:col>29</xdr:col>
      <xdr:colOff>127000</xdr:colOff>
      <xdr:row>38</xdr:row>
      <xdr:rowOff>18384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5272"/>
          <a:ext cx="647700" cy="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17672</xdr:rowOff>
    </xdr:from>
    <xdr:to>
      <xdr:col>26</xdr:col>
      <xdr:colOff>50800</xdr:colOff>
      <xdr:row>38</xdr:row>
      <xdr:rowOff>18152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85272"/>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14422</xdr:rowOff>
    </xdr:from>
    <xdr:to>
      <xdr:col>22</xdr:col>
      <xdr:colOff>114300</xdr:colOff>
      <xdr:row>38</xdr:row>
      <xdr:rowOff>18152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2022"/>
          <a:ext cx="6985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10818</xdr:rowOff>
    </xdr:from>
    <xdr:to>
      <xdr:col>18</xdr:col>
      <xdr:colOff>177800</xdr:colOff>
      <xdr:row>38</xdr:row>
      <xdr:rowOff>14422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8418"/>
          <a:ext cx="698500" cy="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310484</xdr:rowOff>
    </xdr:from>
    <xdr:to>
      <xdr:col>29</xdr:col>
      <xdr:colOff>177800</xdr:colOff>
      <xdr:row>38</xdr:row>
      <xdr:rowOff>69184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282561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309772</xdr:rowOff>
    </xdr:from>
    <xdr:to>
      <xdr:col>26</xdr:col>
      <xdr:colOff>101600</xdr:colOff>
      <xdr:row>38</xdr:row>
      <xdr:rowOff>68472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53249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310252</xdr:rowOff>
    </xdr:from>
    <xdr:to>
      <xdr:col>22</xdr:col>
      <xdr:colOff>165100</xdr:colOff>
      <xdr:row>38</xdr:row>
      <xdr:rowOff>68952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53729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306522</xdr:rowOff>
    </xdr:from>
    <xdr:to>
      <xdr:col>19</xdr:col>
      <xdr:colOff>38100</xdr:colOff>
      <xdr:row>38</xdr:row>
      <xdr:rowOff>65222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49999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302918</xdr:rowOff>
    </xdr:from>
    <xdr:to>
      <xdr:col>15</xdr:col>
      <xdr:colOff>101600</xdr:colOff>
      <xdr:row>38</xdr:row>
      <xdr:rowOff>61618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46395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141681</xdr:rowOff>
    </xdr:from>
    <xdr:to>
      <xdr:col>24</xdr:col>
      <xdr:colOff>63500</xdr:colOff>
      <xdr:row>36</xdr:row>
      <xdr:rowOff>74636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2431"/>
          <a:ext cx="8382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74636</xdr:rowOff>
    </xdr:from>
    <xdr:to>
      <xdr:col>19</xdr:col>
      <xdr:colOff>177800</xdr:colOff>
      <xdr:row>36</xdr:row>
      <xdr:rowOff>86969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6836"/>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86969</xdr:rowOff>
    </xdr:from>
    <xdr:to>
      <xdr:col>15</xdr:col>
      <xdr:colOff>50800</xdr:colOff>
      <xdr:row>36</xdr:row>
      <xdr:rowOff>113237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9169"/>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113237</xdr:rowOff>
    </xdr:from>
    <xdr:to>
      <xdr:col>10</xdr:col>
      <xdr:colOff>114300</xdr:colOff>
      <xdr:row>36</xdr:row>
      <xdr:rowOff>123948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543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90881</xdr:rowOff>
    </xdr:from>
    <xdr:to>
      <xdr:col>24</xdr:col>
      <xdr:colOff>114300</xdr:colOff>
      <xdr:row>36</xdr:row>
      <xdr:rowOff>21031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69308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23836</xdr:rowOff>
    </xdr:from>
    <xdr:to>
      <xdr:col>20</xdr:col>
      <xdr:colOff>38100</xdr:colOff>
      <xdr:row>36</xdr:row>
      <xdr:rowOff>125436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116563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36169</xdr:rowOff>
    </xdr:from>
    <xdr:to>
      <xdr:col>15</xdr:col>
      <xdr:colOff>101600</xdr:colOff>
      <xdr:row>36</xdr:row>
      <xdr:rowOff>137769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128896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62437</xdr:rowOff>
    </xdr:from>
    <xdr:to>
      <xdr:col>10</xdr:col>
      <xdr:colOff>165100</xdr:colOff>
      <xdr:row>36</xdr:row>
      <xdr:rowOff>164037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73148</xdr:rowOff>
    </xdr:from>
    <xdr:to>
      <xdr:col>6</xdr:col>
      <xdr:colOff>38100</xdr:colOff>
      <xdr:row>37</xdr:row>
      <xdr:rowOff>3298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165875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18055</xdr:rowOff>
    </xdr:from>
    <xdr:to>
      <xdr:col>24</xdr:col>
      <xdr:colOff>63500</xdr:colOff>
      <xdr:row>58</xdr:row>
      <xdr:rowOff>33561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62155"/>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33561</xdr:rowOff>
    </xdr:from>
    <xdr:to>
      <xdr:col>19</xdr:col>
      <xdr:colOff>177800</xdr:colOff>
      <xdr:row>58</xdr:row>
      <xdr:rowOff>49703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766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49703</xdr:rowOff>
    </xdr:from>
    <xdr:to>
      <xdr:col>15</xdr:col>
      <xdr:colOff>50800</xdr:colOff>
      <xdr:row>58</xdr:row>
      <xdr:rowOff>60865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3803"/>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60865</xdr:rowOff>
    </xdr:from>
    <xdr:to>
      <xdr:col>10</xdr:col>
      <xdr:colOff>114300</xdr:colOff>
      <xdr:row>58</xdr:row>
      <xdr:rowOff>76087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4965"/>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138705</xdr:rowOff>
    </xdr:from>
    <xdr:to>
      <xdr:col>24</xdr:col>
      <xdr:colOff>114300</xdr:colOff>
      <xdr:row>58</xdr:row>
      <xdr:rowOff>68855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154211</xdr:rowOff>
    </xdr:from>
    <xdr:to>
      <xdr:col>20</xdr:col>
      <xdr:colOff>38100</xdr:colOff>
      <xdr:row>58</xdr:row>
      <xdr:rowOff>84361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75488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170353</xdr:rowOff>
    </xdr:from>
    <xdr:to>
      <xdr:col>15</xdr:col>
      <xdr:colOff>101600</xdr:colOff>
      <xdr:row>58</xdr:row>
      <xdr:rowOff>100503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10065</xdr:rowOff>
    </xdr:from>
    <xdr:to>
      <xdr:col>10</xdr:col>
      <xdr:colOff>165100</xdr:colOff>
      <xdr:row>58</xdr:row>
      <xdr:rowOff>111665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102792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25287</xdr:rowOff>
    </xdr:from>
    <xdr:to>
      <xdr:col>6</xdr:col>
      <xdr:colOff>38100</xdr:colOff>
      <xdr:row>58</xdr:row>
      <xdr:rowOff>126887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118014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27915</xdr:rowOff>
    </xdr:from>
    <xdr:to>
      <xdr:col>24</xdr:col>
      <xdr:colOff>63500</xdr:colOff>
      <xdr:row>79</xdr:row>
      <xdr:rowOff>28372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724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28181</xdr:rowOff>
    </xdr:from>
    <xdr:to>
      <xdr:col>19</xdr:col>
      <xdr:colOff>177800</xdr:colOff>
      <xdr:row>79</xdr:row>
      <xdr:rowOff>28372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7273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22237</xdr:rowOff>
    </xdr:from>
    <xdr:to>
      <xdr:col>15</xdr:col>
      <xdr:colOff>50800</xdr:colOff>
      <xdr:row>79</xdr:row>
      <xdr:rowOff>28181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6678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14312</xdr:rowOff>
    </xdr:from>
    <xdr:to>
      <xdr:col>10</xdr:col>
      <xdr:colOff>114300</xdr:colOff>
      <xdr:row>79</xdr:row>
      <xdr:rowOff>22237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58862"/>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148565</xdr:rowOff>
    </xdr:from>
    <xdr:to>
      <xdr:col>24</xdr:col>
      <xdr:colOff>114300</xdr:colOff>
      <xdr:row>79</xdr:row>
      <xdr:rowOff>78715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63492</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149022</xdr:rowOff>
    </xdr:from>
    <xdr:to>
      <xdr:col>20</xdr:col>
      <xdr:colOff>38100</xdr:colOff>
      <xdr:row>79</xdr:row>
      <xdr:rowOff>79172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70299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148831</xdr:rowOff>
    </xdr:from>
    <xdr:to>
      <xdr:col>15</xdr:col>
      <xdr:colOff>101600</xdr:colOff>
      <xdr:row>79</xdr:row>
      <xdr:rowOff>78981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70108</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142887</xdr:rowOff>
    </xdr:from>
    <xdr:to>
      <xdr:col>10</xdr:col>
      <xdr:colOff>165100</xdr:colOff>
      <xdr:row>79</xdr:row>
      <xdr:rowOff>73037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64164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134962</xdr:rowOff>
    </xdr:from>
    <xdr:to>
      <xdr:col>6</xdr:col>
      <xdr:colOff>38100</xdr:colOff>
      <xdr:row>79</xdr:row>
      <xdr:rowOff>65112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56239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125031</xdr:rowOff>
    </xdr:from>
    <xdr:to>
      <xdr:col>24</xdr:col>
      <xdr:colOff>63500</xdr:colOff>
      <xdr:row>99</xdr:row>
      <xdr:rowOff>2527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27131"/>
          <a:ext cx="8382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2527</xdr:rowOff>
    </xdr:from>
    <xdr:to>
      <xdr:col>19</xdr:col>
      <xdr:colOff>177800</xdr:colOff>
      <xdr:row>99</xdr:row>
      <xdr:rowOff>34240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76077"/>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34240</xdr:rowOff>
    </xdr:from>
    <xdr:to>
      <xdr:col>15</xdr:col>
      <xdr:colOff>50800</xdr:colOff>
      <xdr:row>99</xdr:row>
      <xdr:rowOff>38151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0779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143929</xdr:rowOff>
    </xdr:from>
    <xdr:to>
      <xdr:col>10</xdr:col>
      <xdr:colOff>114300</xdr:colOff>
      <xdr:row>99</xdr:row>
      <xdr:rowOff>38151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46029"/>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74231</xdr:rowOff>
    </xdr:from>
    <xdr:to>
      <xdr:col>24</xdr:col>
      <xdr:colOff>114300</xdr:colOff>
      <xdr:row>99</xdr:row>
      <xdr:rowOff>4381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52658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123177</xdr:rowOff>
    </xdr:from>
    <xdr:to>
      <xdr:col>20</xdr:col>
      <xdr:colOff>38100</xdr:colOff>
      <xdr:row>99</xdr:row>
      <xdr:rowOff>53327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44454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154890</xdr:rowOff>
    </xdr:from>
    <xdr:to>
      <xdr:col>15</xdr:col>
      <xdr:colOff>101600</xdr:colOff>
      <xdr:row>99</xdr:row>
      <xdr:rowOff>85040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158801</xdr:rowOff>
    </xdr:from>
    <xdr:to>
      <xdr:col>10</xdr:col>
      <xdr:colOff>165100</xdr:colOff>
      <xdr:row>99</xdr:row>
      <xdr:rowOff>88951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80078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93129</xdr:rowOff>
    </xdr:from>
    <xdr:to>
      <xdr:col>6</xdr:col>
      <xdr:colOff>38100</xdr:colOff>
      <xdr:row>99</xdr:row>
      <xdr:rowOff>23279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163001</xdr:rowOff>
    </xdr:from>
    <xdr:to>
      <xdr:col>55</xdr:col>
      <xdr:colOff>0</xdr:colOff>
      <xdr:row>38</xdr:row>
      <xdr:rowOff>47326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63751"/>
          <a:ext cx="838200" cy="3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34626</xdr:rowOff>
    </xdr:from>
    <xdr:to>
      <xdr:col>50</xdr:col>
      <xdr:colOff>114300</xdr:colOff>
      <xdr:row>38</xdr:row>
      <xdr:rowOff>47326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49726"/>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34626</xdr:rowOff>
    </xdr:from>
    <xdr:to>
      <xdr:col>45</xdr:col>
      <xdr:colOff>177800</xdr:colOff>
      <xdr:row>38</xdr:row>
      <xdr:rowOff>41542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9726"/>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41542</xdr:rowOff>
    </xdr:from>
    <xdr:to>
      <xdr:col>41</xdr:col>
      <xdr:colOff>50800</xdr:colOff>
      <xdr:row>38</xdr:row>
      <xdr:rowOff>48254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6642"/>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112201</xdr:rowOff>
    </xdr:from>
    <xdr:to>
      <xdr:col>55</xdr:col>
      <xdr:colOff>50800</xdr:colOff>
      <xdr:row>36</xdr:row>
      <xdr:rowOff>42351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90628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167976</xdr:rowOff>
    </xdr:from>
    <xdr:to>
      <xdr:col>50</xdr:col>
      <xdr:colOff>165100</xdr:colOff>
      <xdr:row>38</xdr:row>
      <xdr:rowOff>98126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89253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155276</xdr:rowOff>
    </xdr:from>
    <xdr:to>
      <xdr:col>46</xdr:col>
      <xdr:colOff>38100</xdr:colOff>
      <xdr:row>38</xdr:row>
      <xdr:rowOff>85426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101953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162192</xdr:rowOff>
    </xdr:from>
    <xdr:to>
      <xdr:col>41</xdr:col>
      <xdr:colOff>101600</xdr:colOff>
      <xdr:row>38</xdr:row>
      <xdr:rowOff>92342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108869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168904</xdr:rowOff>
    </xdr:from>
    <xdr:to>
      <xdr:col>36</xdr:col>
      <xdr:colOff>165100</xdr:colOff>
      <xdr:row>38</xdr:row>
      <xdr:rowOff>99054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115581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57015</xdr:rowOff>
    </xdr:from>
    <xdr:to>
      <xdr:col>55</xdr:col>
      <xdr:colOff>0</xdr:colOff>
      <xdr:row>57</xdr:row>
      <xdr:rowOff>83090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29665"/>
          <a:ext cx="8382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149699</xdr:rowOff>
    </xdr:from>
    <xdr:to>
      <xdr:col>50</xdr:col>
      <xdr:colOff>114300</xdr:colOff>
      <xdr:row>57</xdr:row>
      <xdr:rowOff>83090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50899"/>
          <a:ext cx="8890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149699</xdr:rowOff>
    </xdr:from>
    <xdr:to>
      <xdr:col>45</xdr:col>
      <xdr:colOff>177800</xdr:colOff>
      <xdr:row>57</xdr:row>
      <xdr:rowOff>136372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50899"/>
          <a:ext cx="889000" cy="1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136372</xdr:rowOff>
    </xdr:from>
    <xdr:to>
      <xdr:col>41</xdr:col>
      <xdr:colOff>50800</xdr:colOff>
      <xdr:row>58</xdr:row>
      <xdr:rowOff>33644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9022"/>
          <a:ext cx="889000" cy="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6215</xdr:rowOff>
    </xdr:from>
    <xdr:to>
      <xdr:col>55</xdr:col>
      <xdr:colOff>50800</xdr:colOff>
      <xdr:row>57</xdr:row>
      <xdr:rowOff>107815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156092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32290</xdr:rowOff>
    </xdr:from>
    <xdr:to>
      <xdr:col>50</xdr:col>
      <xdr:colOff>165100</xdr:colOff>
      <xdr:row>57</xdr:row>
      <xdr:rowOff>133890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125017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98899</xdr:rowOff>
    </xdr:from>
    <xdr:to>
      <xdr:col>46</xdr:col>
      <xdr:colOff>38100</xdr:colOff>
      <xdr:row>57</xdr:row>
      <xdr:rowOff>29049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85572</xdr:rowOff>
    </xdr:from>
    <xdr:to>
      <xdr:col>41</xdr:col>
      <xdr:colOff>101600</xdr:colOff>
      <xdr:row>58</xdr:row>
      <xdr:rowOff>15722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154294</xdr:rowOff>
    </xdr:from>
    <xdr:to>
      <xdr:col>36</xdr:col>
      <xdr:colOff>165100</xdr:colOff>
      <xdr:row>58</xdr:row>
      <xdr:rowOff>84444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75571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112680</xdr:rowOff>
    </xdr:from>
    <xdr:to>
      <xdr:col>55</xdr:col>
      <xdr:colOff>0</xdr:colOff>
      <xdr:row>78</xdr:row>
      <xdr:rowOff>127172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85780"/>
          <a:ext cx="8382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155071</xdr:rowOff>
    </xdr:from>
    <xdr:to>
      <xdr:col>50</xdr:col>
      <xdr:colOff>114300</xdr:colOff>
      <xdr:row>78</xdr:row>
      <xdr:rowOff>127172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85271"/>
          <a:ext cx="889000" cy="3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155071</xdr:rowOff>
    </xdr:from>
    <xdr:to>
      <xdr:col>45</xdr:col>
      <xdr:colOff>177800</xdr:colOff>
      <xdr:row>78</xdr:row>
      <xdr:rowOff>41447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85271"/>
          <a:ext cx="889000" cy="2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41447</xdr:rowOff>
    </xdr:from>
    <xdr:to>
      <xdr:col>41</xdr:col>
      <xdr:colOff>50800</xdr:colOff>
      <xdr:row>78</xdr:row>
      <xdr:rowOff>123918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14547"/>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61880</xdr:rowOff>
    </xdr:from>
    <xdr:to>
      <xdr:col>55</xdr:col>
      <xdr:colOff>50800</xdr:colOff>
      <xdr:row>78</xdr:row>
      <xdr:rowOff>163480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148257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76372</xdr:rowOff>
    </xdr:from>
    <xdr:to>
      <xdr:col>50</xdr:col>
      <xdr:colOff>165100</xdr:colOff>
      <xdr:row>79</xdr:row>
      <xdr:rowOff>6522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169099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104271</xdr:rowOff>
    </xdr:from>
    <xdr:to>
      <xdr:col>46</xdr:col>
      <xdr:colOff>38100</xdr:colOff>
      <xdr:row>77</xdr:row>
      <xdr:rowOff>34421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50948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162097</xdr:rowOff>
    </xdr:from>
    <xdr:to>
      <xdr:col>41</xdr:col>
      <xdr:colOff>101600</xdr:colOff>
      <xdr:row>78</xdr:row>
      <xdr:rowOff>92247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73118</xdr:rowOff>
    </xdr:from>
    <xdr:to>
      <xdr:col>36</xdr:col>
      <xdr:colOff>165100</xdr:colOff>
      <xdr:row>79</xdr:row>
      <xdr:rowOff>3268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165845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85446</xdr:rowOff>
    </xdr:from>
    <xdr:to>
      <xdr:col>55</xdr:col>
      <xdr:colOff>0</xdr:colOff>
      <xdr:row>96</xdr:row>
      <xdr:rowOff>135727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44646"/>
          <a:ext cx="838200" cy="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135727</xdr:rowOff>
    </xdr:from>
    <xdr:to>
      <xdr:col>50</xdr:col>
      <xdr:colOff>114300</xdr:colOff>
      <xdr:row>97</xdr:row>
      <xdr:rowOff>71317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94927"/>
          <a:ext cx="889000" cy="10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71317</xdr:rowOff>
    </xdr:from>
    <xdr:to>
      <xdr:col>45</xdr:col>
      <xdr:colOff>177800</xdr:colOff>
      <xdr:row>97</xdr:row>
      <xdr:rowOff>169756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01967"/>
          <a:ext cx="889000" cy="9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169756</xdr:rowOff>
    </xdr:from>
    <xdr:to>
      <xdr:col>41</xdr:col>
      <xdr:colOff>50800</xdr:colOff>
      <xdr:row>98</xdr:row>
      <xdr:rowOff>71762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00406"/>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34646</xdr:rowOff>
    </xdr:from>
    <xdr:to>
      <xdr:col>55</xdr:col>
      <xdr:colOff>50800</xdr:colOff>
      <xdr:row>96</xdr:row>
      <xdr:rowOff>136246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84927</xdr:rowOff>
    </xdr:from>
    <xdr:to>
      <xdr:col>50</xdr:col>
      <xdr:colOff>165100</xdr:colOff>
      <xdr:row>97</xdr:row>
      <xdr:rowOff>15077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20517</xdr:rowOff>
    </xdr:from>
    <xdr:to>
      <xdr:col>46</xdr:col>
      <xdr:colOff>38100</xdr:colOff>
      <xdr:row>97</xdr:row>
      <xdr:rowOff>122117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113244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118956</xdr:rowOff>
    </xdr:from>
    <xdr:to>
      <xdr:col>41</xdr:col>
      <xdr:colOff>101600</xdr:colOff>
      <xdr:row>98</xdr:row>
      <xdr:rowOff>49106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20962</xdr:rowOff>
    </xdr:from>
    <xdr:to>
      <xdr:col>36</xdr:col>
      <xdr:colOff>165100</xdr:colOff>
      <xdr:row>98</xdr:row>
      <xdr:rowOff>122562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113689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159118</xdr:rowOff>
    </xdr:from>
    <xdr:to>
      <xdr:col>85</xdr:col>
      <xdr:colOff>127000</xdr:colOff>
      <xdr:row>39</xdr:row>
      <xdr:rowOff>4318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74218"/>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xdr:rowOff>
    </xdr:from>
    <xdr:to>
      <xdr:col>81</xdr:col>
      <xdr:colOff>50800</xdr:colOff>
      <xdr:row>39</xdr:row>
      <xdr:rowOff>30049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90868"/>
          <a:ext cx="8890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165989</xdr:rowOff>
    </xdr:from>
    <xdr:to>
      <xdr:col>76</xdr:col>
      <xdr:colOff>114300</xdr:colOff>
      <xdr:row>39</xdr:row>
      <xdr:rowOff>30049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1089"/>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165989</xdr:rowOff>
    </xdr:from>
    <xdr:to>
      <xdr:col>71</xdr:col>
      <xdr:colOff>177800</xdr:colOff>
      <xdr:row>39</xdr:row>
      <xdr:rowOff>35446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1089"/>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108318</xdr:rowOff>
    </xdr:from>
    <xdr:to>
      <xdr:col>85</xdr:col>
      <xdr:colOff>177800</xdr:colOff>
      <xdr:row>39</xdr:row>
      <xdr:rowOff>38468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124968</xdr:rowOff>
    </xdr:from>
    <xdr:to>
      <xdr:col>81</xdr:col>
      <xdr:colOff>101600</xdr:colOff>
      <xdr:row>39</xdr:row>
      <xdr:rowOff>55118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46245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150699</xdr:rowOff>
    </xdr:from>
    <xdr:to>
      <xdr:col>76</xdr:col>
      <xdr:colOff>165100</xdr:colOff>
      <xdr:row>39</xdr:row>
      <xdr:rowOff>80849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71976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115189</xdr:rowOff>
    </xdr:from>
    <xdr:to>
      <xdr:col>72</xdr:col>
      <xdr:colOff>38100</xdr:colOff>
      <xdr:row>39</xdr:row>
      <xdr:rowOff>45339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36466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156096</xdr:rowOff>
    </xdr:from>
    <xdr:to>
      <xdr:col>67</xdr:col>
      <xdr:colOff>101600</xdr:colOff>
      <xdr:row>39</xdr:row>
      <xdr:rowOff>86246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77373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109567</xdr:rowOff>
    </xdr:from>
    <xdr:to>
      <xdr:col>85</xdr:col>
      <xdr:colOff>127000</xdr:colOff>
      <xdr:row>78</xdr:row>
      <xdr:rowOff>110710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826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109567</xdr:rowOff>
    </xdr:from>
    <xdr:to>
      <xdr:col>81</xdr:col>
      <xdr:colOff>50800</xdr:colOff>
      <xdr:row>78</xdr:row>
      <xdr:rowOff>112033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82667"/>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109045</xdr:rowOff>
    </xdr:from>
    <xdr:to>
      <xdr:col>76</xdr:col>
      <xdr:colOff>114300</xdr:colOff>
      <xdr:row>78</xdr:row>
      <xdr:rowOff>112033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82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103277</xdr:rowOff>
    </xdr:from>
    <xdr:to>
      <xdr:col>71</xdr:col>
      <xdr:colOff>177800</xdr:colOff>
      <xdr:row>78</xdr:row>
      <xdr:rowOff>109045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76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59910</xdr:rowOff>
    </xdr:from>
    <xdr:to>
      <xdr:col>85</xdr:col>
      <xdr:colOff>177800</xdr:colOff>
      <xdr:row>78</xdr:row>
      <xdr:rowOff>161510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58767</xdr:rowOff>
    </xdr:from>
    <xdr:to>
      <xdr:col>81</xdr:col>
      <xdr:colOff>101600</xdr:colOff>
      <xdr:row>78</xdr:row>
      <xdr:rowOff>160367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151494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61233</xdr:rowOff>
    </xdr:from>
    <xdr:to>
      <xdr:col>76</xdr:col>
      <xdr:colOff>165100</xdr:colOff>
      <xdr:row>78</xdr:row>
      <xdr:rowOff>162833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153960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58245</xdr:rowOff>
    </xdr:from>
    <xdr:to>
      <xdr:col>72</xdr:col>
      <xdr:colOff>38100</xdr:colOff>
      <xdr:row>78</xdr:row>
      <xdr:rowOff>159845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150972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52477</xdr:rowOff>
    </xdr:from>
    <xdr:to>
      <xdr:col>67</xdr:col>
      <xdr:colOff>101600</xdr:colOff>
      <xdr:row>78</xdr:row>
      <xdr:rowOff>154077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145204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109285</xdr:rowOff>
    </xdr:from>
    <xdr:to>
      <xdr:col>85</xdr:col>
      <xdr:colOff>127000</xdr:colOff>
      <xdr:row>98</xdr:row>
      <xdr:rowOff>114858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1385"/>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114858</xdr:rowOff>
    </xdr:from>
    <xdr:to>
      <xdr:col>81</xdr:col>
      <xdr:colOff>50800</xdr:colOff>
      <xdr:row>98</xdr:row>
      <xdr:rowOff>131063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6958"/>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129747</xdr:rowOff>
    </xdr:from>
    <xdr:to>
      <xdr:col>76</xdr:col>
      <xdr:colOff>114300</xdr:colOff>
      <xdr:row>98</xdr:row>
      <xdr:rowOff>131063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1847"/>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105508</xdr:rowOff>
    </xdr:from>
    <xdr:to>
      <xdr:col>71</xdr:col>
      <xdr:colOff>177800</xdr:colOff>
      <xdr:row>98</xdr:row>
      <xdr:rowOff>129747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7608"/>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58485</xdr:rowOff>
    </xdr:from>
    <xdr:to>
      <xdr:col>85</xdr:col>
      <xdr:colOff>177800</xdr:colOff>
      <xdr:row>98</xdr:row>
      <xdr:rowOff>160085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64058</xdr:rowOff>
    </xdr:from>
    <xdr:to>
      <xdr:col>81</xdr:col>
      <xdr:colOff>101600</xdr:colOff>
      <xdr:row>98</xdr:row>
      <xdr:rowOff>165658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156785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80263</xdr:rowOff>
    </xdr:from>
    <xdr:to>
      <xdr:col>76</xdr:col>
      <xdr:colOff>165100</xdr:colOff>
      <xdr:row>99</xdr:row>
      <xdr:rowOff>10413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1540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78947</xdr:rowOff>
    </xdr:from>
    <xdr:to>
      <xdr:col>72</xdr:col>
      <xdr:colOff>38100</xdr:colOff>
      <xdr:row>99</xdr:row>
      <xdr:rowOff>9097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54708</xdr:rowOff>
    </xdr:from>
    <xdr:to>
      <xdr:col>67</xdr:col>
      <xdr:colOff>101600</xdr:colOff>
      <xdr:row>98</xdr:row>
      <xdr:rowOff>156308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147435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22382</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37482"/>
          <a:ext cx="8890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22382</xdr:rowOff>
    </xdr:from>
    <xdr:to>
      <xdr:col>102</xdr:col>
      <xdr:colOff>114300</xdr:colOff>
      <xdr:row>38</xdr:row>
      <xdr:rowOff>43139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3748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143032</xdr:rowOff>
    </xdr:from>
    <xdr:to>
      <xdr:col>102</xdr:col>
      <xdr:colOff>165100</xdr:colOff>
      <xdr:row>38</xdr:row>
      <xdr:rowOff>73182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89709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163789</xdr:rowOff>
    </xdr:from>
    <xdr:to>
      <xdr:col>98</xdr:col>
      <xdr:colOff>38100</xdr:colOff>
      <xdr:row>38</xdr:row>
      <xdr:rowOff>93939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110466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92625</xdr:rowOff>
    </xdr:from>
    <xdr:to>
      <xdr:col>116</xdr:col>
      <xdr:colOff>63500</xdr:colOff>
      <xdr:row>59</xdr:row>
      <xdr:rowOff>93229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08175"/>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92021</xdr:rowOff>
    </xdr:from>
    <xdr:to>
      <xdr:col>111</xdr:col>
      <xdr:colOff>177800</xdr:colOff>
      <xdr:row>59</xdr:row>
      <xdr:rowOff>93229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7571"/>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90763</xdr:rowOff>
    </xdr:from>
    <xdr:to>
      <xdr:col>107</xdr:col>
      <xdr:colOff>50800</xdr:colOff>
      <xdr:row>59</xdr:row>
      <xdr:rowOff>92021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631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90191</xdr:rowOff>
    </xdr:from>
    <xdr:to>
      <xdr:col>102</xdr:col>
      <xdr:colOff>114300</xdr:colOff>
      <xdr:row>59</xdr:row>
      <xdr:rowOff>90763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57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41825</xdr:rowOff>
    </xdr:from>
    <xdr:to>
      <xdr:col>116</xdr:col>
      <xdr:colOff>114300</xdr:colOff>
      <xdr:row>59</xdr:row>
      <xdr:rowOff>143425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128202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42429</xdr:rowOff>
    </xdr:from>
    <xdr:to>
      <xdr:col>112</xdr:col>
      <xdr:colOff>38100</xdr:colOff>
      <xdr:row>59</xdr:row>
      <xdr:rowOff>144029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135156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41221</xdr:rowOff>
    </xdr:from>
    <xdr:to>
      <xdr:col>107</xdr:col>
      <xdr:colOff>101600</xdr:colOff>
      <xdr:row>59</xdr:row>
      <xdr:rowOff>142821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133948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39963</xdr:rowOff>
    </xdr:from>
    <xdr:to>
      <xdr:col>102</xdr:col>
      <xdr:colOff>165100</xdr:colOff>
      <xdr:row>59</xdr:row>
      <xdr:rowOff>141563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132690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39391</xdr:rowOff>
    </xdr:from>
    <xdr:to>
      <xdr:col>98</xdr:col>
      <xdr:colOff>38100</xdr:colOff>
      <xdr:row>59</xdr:row>
      <xdr:rowOff>140991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132118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77730</xdr:rowOff>
    </xdr:from>
    <xdr:to>
      <xdr:col>116</xdr:col>
      <xdr:colOff>63500</xdr:colOff>
      <xdr:row>76</xdr:row>
      <xdr:rowOff>84113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07930"/>
          <a:ext cx="8382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83902</xdr:rowOff>
    </xdr:from>
    <xdr:to>
      <xdr:col>111</xdr:col>
      <xdr:colOff>177800</xdr:colOff>
      <xdr:row>76</xdr:row>
      <xdr:rowOff>84113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1410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83902</xdr:rowOff>
    </xdr:from>
    <xdr:to>
      <xdr:col>107</xdr:col>
      <xdr:colOff>50800</xdr:colOff>
      <xdr:row>76</xdr:row>
      <xdr:rowOff>84950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410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82835</xdr:rowOff>
    </xdr:from>
    <xdr:to>
      <xdr:col>102</xdr:col>
      <xdr:colOff>114300</xdr:colOff>
      <xdr:row>76</xdr:row>
      <xdr:rowOff>84950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13035"/>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26930</xdr:rowOff>
    </xdr:from>
    <xdr:to>
      <xdr:col>116</xdr:col>
      <xdr:colOff>114300</xdr:colOff>
      <xdr:row>76</xdr:row>
      <xdr:rowOff>128530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5357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33313</xdr:rowOff>
    </xdr:from>
    <xdr:to>
      <xdr:col>112</xdr:col>
      <xdr:colOff>38100</xdr:colOff>
      <xdr:row>76</xdr:row>
      <xdr:rowOff>134913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126040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33102</xdr:rowOff>
    </xdr:from>
    <xdr:to>
      <xdr:col>107</xdr:col>
      <xdr:colOff>101600</xdr:colOff>
      <xdr:row>76</xdr:row>
      <xdr:rowOff>134702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125829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34150</xdr:rowOff>
    </xdr:from>
    <xdr:to>
      <xdr:col>102</xdr:col>
      <xdr:colOff>165100</xdr:colOff>
      <xdr:row>76</xdr:row>
      <xdr:rowOff>135750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126877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32035</xdr:rowOff>
    </xdr:from>
    <xdr:to>
      <xdr:col>98</xdr:col>
      <xdr:colOff>38100</xdr:colOff>
      <xdr:row>76</xdr:row>
      <xdr:rowOff>133635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124762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全体として補助費等が急増した理由としては、新型コロナウイルスの市民生活等への影響を最小限とするために、特別定額給付金給付事業や消費喚起市内プレミアム商品券事業などを実施したことによる増。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類似団体との比較では、扶助費と普通建設事業費が非常に低くなっている。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扶助費が少ない要因としては、子どもや生活保護受給者の人数が少ないことでその経費が少ないことがあげられる。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普通建設事業費については、橋りょう維持工事の事業量の増加により、住民一人当たりのコストは前年度より高くなった。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37,143
36,565
157.50
23,067,680
22,010,161
991,664
11,067,108
17,255,074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113411</xdr:rowOff>
    </xdr:from>
    <xdr:to>
      <xdr:col>24</xdr:col>
      <xdr:colOff>63500</xdr:colOff>
      <xdr:row>36</xdr:row>
      <xdr:rowOff>117411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561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113411</xdr:rowOff>
    </xdr:from>
    <xdr:to>
      <xdr:col>19</xdr:col>
      <xdr:colOff>177800</xdr:colOff>
      <xdr:row>36</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561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58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155702</xdr:rowOff>
    </xdr:from>
    <xdr:to>
      <xdr:col>10</xdr:col>
      <xdr:colOff>114300</xdr:colOff>
      <xdr:row>37</xdr:row>
      <xdr:rowOff>9589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790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66611</xdr:rowOff>
    </xdr:from>
    <xdr:to>
      <xdr:col>24</xdr:col>
      <xdr:colOff>114300</xdr:colOff>
      <xdr:row>36</xdr:row>
      <xdr:rowOff>168211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62611</xdr:rowOff>
    </xdr:from>
    <xdr:to>
      <xdr:col>20</xdr:col>
      <xdr:colOff>38100</xdr:colOff>
      <xdr:row>36</xdr:row>
      <xdr:rowOff>164211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155338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130239</xdr:rowOff>
    </xdr:from>
    <xdr:to>
      <xdr:col>6</xdr:col>
      <xdr:colOff>38100</xdr:colOff>
      <xdr:row>37</xdr:row>
      <xdr:rowOff>60389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51516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160390</xdr:rowOff>
    </xdr:from>
    <xdr:to>
      <xdr:col>24</xdr:col>
      <xdr:colOff>63500</xdr:colOff>
      <xdr:row>58</xdr:row>
      <xdr:rowOff>163401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33040"/>
          <a:ext cx="838200" cy="17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163401</xdr:rowOff>
    </xdr:from>
    <xdr:to>
      <xdr:col>19</xdr:col>
      <xdr:colOff>177800</xdr:colOff>
      <xdr:row>59</xdr:row>
      <xdr:rowOff>6059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7501"/>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6059</xdr:rowOff>
    </xdr:from>
    <xdr:to>
      <xdr:col>15</xdr:col>
      <xdr:colOff>50800</xdr:colOff>
      <xdr:row>59</xdr:row>
      <xdr:rowOff>11781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21609"/>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167132</xdr:rowOff>
    </xdr:from>
    <xdr:to>
      <xdr:col>10</xdr:col>
      <xdr:colOff>114300</xdr:colOff>
      <xdr:row>59</xdr:row>
      <xdr:rowOff>11781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1232"/>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109590</xdr:rowOff>
    </xdr:from>
    <xdr:to>
      <xdr:col>24</xdr:col>
      <xdr:colOff>114300</xdr:colOff>
      <xdr:row>58</xdr:row>
      <xdr:rowOff>39740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112601</xdr:rowOff>
    </xdr:from>
    <xdr:to>
      <xdr:col>20</xdr:col>
      <xdr:colOff>38100</xdr:colOff>
      <xdr:row>59</xdr:row>
      <xdr:rowOff>42751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33878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126709</xdr:rowOff>
    </xdr:from>
    <xdr:to>
      <xdr:col>15</xdr:col>
      <xdr:colOff>101600</xdr:colOff>
      <xdr:row>59</xdr:row>
      <xdr:rowOff>56859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47986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132431</xdr:rowOff>
    </xdr:from>
    <xdr:to>
      <xdr:col>10</xdr:col>
      <xdr:colOff>165100</xdr:colOff>
      <xdr:row>59</xdr:row>
      <xdr:rowOff>62581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53708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116332</xdr:rowOff>
    </xdr:from>
    <xdr:to>
      <xdr:col>6</xdr:col>
      <xdr:colOff>38100</xdr:colOff>
      <xdr:row>59</xdr:row>
      <xdr:rowOff>46482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70169</xdr:rowOff>
    </xdr:from>
    <xdr:to>
      <xdr:col>24</xdr:col>
      <xdr:colOff>63500</xdr:colOff>
      <xdr:row>77</xdr:row>
      <xdr:rowOff>117873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1819"/>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117873</xdr:rowOff>
    </xdr:from>
    <xdr:to>
      <xdr:col>19</xdr:col>
      <xdr:colOff>177800</xdr:colOff>
      <xdr:row>77</xdr:row>
      <xdr:rowOff>132124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9523"/>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132124</xdr:rowOff>
    </xdr:from>
    <xdr:to>
      <xdr:col>15</xdr:col>
      <xdr:colOff>50800</xdr:colOff>
      <xdr:row>77</xdr:row>
      <xdr:rowOff>137936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3774"/>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105493</xdr:rowOff>
    </xdr:from>
    <xdr:to>
      <xdr:col>10</xdr:col>
      <xdr:colOff>114300</xdr:colOff>
      <xdr:row>77</xdr:row>
      <xdr:rowOff>137936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07143"/>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19369</xdr:rowOff>
    </xdr:from>
    <xdr:to>
      <xdr:col>24</xdr:col>
      <xdr:colOff>114300</xdr:colOff>
      <xdr:row>77</xdr:row>
      <xdr:rowOff>120969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67073</xdr:rowOff>
    </xdr:from>
    <xdr:to>
      <xdr:col>20</xdr:col>
      <xdr:colOff>38100</xdr:colOff>
      <xdr:row>77</xdr:row>
      <xdr:rowOff>168673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159800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81324</xdr:rowOff>
    </xdr:from>
    <xdr:to>
      <xdr:col>15</xdr:col>
      <xdr:colOff>101600</xdr:colOff>
      <xdr:row>78</xdr:row>
      <xdr:rowOff>11474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87136</xdr:rowOff>
    </xdr:from>
    <xdr:to>
      <xdr:col>10</xdr:col>
      <xdr:colOff>165100</xdr:colOff>
      <xdr:row>78</xdr:row>
      <xdr:rowOff>17286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54693</xdr:rowOff>
    </xdr:from>
    <xdr:to>
      <xdr:col>6</xdr:col>
      <xdr:colOff>38100</xdr:colOff>
      <xdr:row>77</xdr:row>
      <xdr:rowOff>156293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147420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21002</xdr:rowOff>
    </xdr:from>
    <xdr:to>
      <xdr:col>24</xdr:col>
      <xdr:colOff>63500</xdr:colOff>
      <xdr:row>96</xdr:row>
      <xdr:rowOff>90605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0202"/>
          <a:ext cx="8382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77139</xdr:rowOff>
    </xdr:from>
    <xdr:to>
      <xdr:col>19</xdr:col>
      <xdr:colOff>177800</xdr:colOff>
      <xdr:row>96</xdr:row>
      <xdr:rowOff>90605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36339"/>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72589</xdr:rowOff>
    </xdr:from>
    <xdr:to>
      <xdr:col>15</xdr:col>
      <xdr:colOff>50800</xdr:colOff>
      <xdr:row>96</xdr:row>
      <xdr:rowOff>77139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31789"/>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72589</xdr:rowOff>
    </xdr:from>
    <xdr:to>
      <xdr:col>10</xdr:col>
      <xdr:colOff>114300</xdr:colOff>
      <xdr:row>96</xdr:row>
      <xdr:rowOff>96222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1789"/>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141652</xdr:rowOff>
    </xdr:from>
    <xdr:to>
      <xdr:col>24</xdr:col>
      <xdr:colOff>114300</xdr:colOff>
      <xdr:row>96</xdr:row>
      <xdr:rowOff>71802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120079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39805</xdr:rowOff>
    </xdr:from>
    <xdr:to>
      <xdr:col>20</xdr:col>
      <xdr:colOff>38100</xdr:colOff>
      <xdr:row>96</xdr:row>
      <xdr:rowOff>141405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132532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26339</xdr:rowOff>
    </xdr:from>
    <xdr:to>
      <xdr:col>15</xdr:col>
      <xdr:colOff>101600</xdr:colOff>
      <xdr:row>96</xdr:row>
      <xdr:rowOff>127939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119066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21789</xdr:rowOff>
    </xdr:from>
    <xdr:to>
      <xdr:col>10</xdr:col>
      <xdr:colOff>165100</xdr:colOff>
      <xdr:row>96</xdr:row>
      <xdr:rowOff>123389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114516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45422</xdr:rowOff>
    </xdr:from>
    <xdr:to>
      <xdr:col>6</xdr:col>
      <xdr:colOff>38100</xdr:colOff>
      <xdr:row>96</xdr:row>
      <xdr:rowOff>147022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138149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63942</xdr:rowOff>
    </xdr:from>
    <xdr:to>
      <xdr:col>55</xdr:col>
      <xdr:colOff>0</xdr:colOff>
      <xdr:row>58</xdr:row>
      <xdr:rowOff>70924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8042"/>
          <a:ext cx="8382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62191</xdr:rowOff>
    </xdr:from>
    <xdr:to>
      <xdr:col>50</xdr:col>
      <xdr:colOff>114300</xdr:colOff>
      <xdr:row>58</xdr:row>
      <xdr:rowOff>70924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629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62191</xdr:rowOff>
    </xdr:from>
    <xdr:to>
      <xdr:col>45</xdr:col>
      <xdr:colOff>177800</xdr:colOff>
      <xdr:row>58</xdr:row>
      <xdr:rowOff>64481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6291"/>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62040</xdr:rowOff>
    </xdr:from>
    <xdr:to>
      <xdr:col>41</xdr:col>
      <xdr:colOff>50800</xdr:colOff>
      <xdr:row>58</xdr:row>
      <xdr:rowOff>64481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6140"/>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13142</xdr:rowOff>
    </xdr:from>
    <xdr:to>
      <xdr:col>55</xdr:col>
      <xdr:colOff>50800</xdr:colOff>
      <xdr:row>58</xdr:row>
      <xdr:rowOff>114742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20124</xdr:rowOff>
    </xdr:from>
    <xdr:to>
      <xdr:col>50</xdr:col>
      <xdr:colOff>165100</xdr:colOff>
      <xdr:row>58</xdr:row>
      <xdr:rowOff>121724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112851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11391</xdr:rowOff>
    </xdr:from>
    <xdr:to>
      <xdr:col>46</xdr:col>
      <xdr:colOff>38100</xdr:colOff>
      <xdr:row>58</xdr:row>
      <xdr:rowOff>112991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104118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13681</xdr:rowOff>
    </xdr:from>
    <xdr:to>
      <xdr:col>41</xdr:col>
      <xdr:colOff>101600</xdr:colOff>
      <xdr:row>58</xdr:row>
      <xdr:rowOff>115281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11240</xdr:rowOff>
    </xdr:from>
    <xdr:to>
      <xdr:col>36</xdr:col>
      <xdr:colOff>165100</xdr:colOff>
      <xdr:row>58</xdr:row>
      <xdr:rowOff>112840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110485</xdr:rowOff>
    </xdr:from>
    <xdr:to>
      <xdr:col>55</xdr:col>
      <xdr:colOff>0</xdr:colOff>
      <xdr:row>77</xdr:row>
      <xdr:rowOff>146255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2135"/>
          <a:ext cx="8382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138992</xdr:rowOff>
    </xdr:from>
    <xdr:to>
      <xdr:col>50</xdr:col>
      <xdr:colOff>114300</xdr:colOff>
      <xdr:row>77</xdr:row>
      <xdr:rowOff>146255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0642"/>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136356</xdr:rowOff>
    </xdr:from>
    <xdr:to>
      <xdr:col>45</xdr:col>
      <xdr:colOff>177800</xdr:colOff>
      <xdr:row>77</xdr:row>
      <xdr:rowOff>138992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38006"/>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136356</xdr:rowOff>
    </xdr:from>
    <xdr:to>
      <xdr:col>41</xdr:col>
      <xdr:colOff>50800</xdr:colOff>
      <xdr:row>77</xdr:row>
      <xdr:rowOff>152341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8006"/>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59685</xdr:rowOff>
    </xdr:from>
    <xdr:to>
      <xdr:col>55</xdr:col>
      <xdr:colOff>50800</xdr:colOff>
      <xdr:row>77</xdr:row>
      <xdr:rowOff>161285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146062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95455</xdr:rowOff>
    </xdr:from>
    <xdr:to>
      <xdr:col>50</xdr:col>
      <xdr:colOff>165100</xdr:colOff>
      <xdr:row>78</xdr:row>
      <xdr:rowOff>25605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88192</xdr:rowOff>
    </xdr:from>
    <xdr:to>
      <xdr:col>46</xdr:col>
      <xdr:colOff>38100</xdr:colOff>
      <xdr:row>78</xdr:row>
      <xdr:rowOff>18342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85556</xdr:rowOff>
    </xdr:from>
    <xdr:to>
      <xdr:col>41</xdr:col>
      <xdr:colOff>101600</xdr:colOff>
      <xdr:row>78</xdr:row>
      <xdr:rowOff>15706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101541</xdr:rowOff>
    </xdr:from>
    <xdr:to>
      <xdr:col>36</xdr:col>
      <xdr:colOff>165100</xdr:colOff>
      <xdr:row>78</xdr:row>
      <xdr:rowOff>31691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22818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47303</xdr:rowOff>
    </xdr:from>
    <xdr:to>
      <xdr:col>55</xdr:col>
      <xdr:colOff>0</xdr:colOff>
      <xdr:row>98</xdr:row>
      <xdr:rowOff>99413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49403"/>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65514</xdr:rowOff>
    </xdr:from>
    <xdr:to>
      <xdr:col>50</xdr:col>
      <xdr:colOff>114300</xdr:colOff>
      <xdr:row>98</xdr:row>
      <xdr:rowOff>99413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6761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65514</xdr:rowOff>
    </xdr:from>
    <xdr:to>
      <xdr:col>45</xdr:col>
      <xdr:colOff>177800</xdr:colOff>
      <xdr:row>98</xdr:row>
      <xdr:rowOff>146884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67614"/>
          <a:ext cx="889000" cy="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146884</xdr:rowOff>
    </xdr:from>
    <xdr:to>
      <xdr:col>41</xdr:col>
      <xdr:colOff>50800</xdr:colOff>
      <xdr:row>98</xdr:row>
      <xdr:rowOff>148191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4898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167953</xdr:rowOff>
    </xdr:from>
    <xdr:to>
      <xdr:col>55</xdr:col>
      <xdr:colOff>50800</xdr:colOff>
      <xdr:row>98</xdr:row>
      <xdr:rowOff>98103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82880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48613</xdr:rowOff>
    </xdr:from>
    <xdr:to>
      <xdr:col>50</xdr:col>
      <xdr:colOff>165100</xdr:colOff>
      <xdr:row>98</xdr:row>
      <xdr:rowOff>150213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14714</xdr:rowOff>
    </xdr:from>
    <xdr:to>
      <xdr:col>46</xdr:col>
      <xdr:colOff>38100</xdr:colOff>
      <xdr:row>98</xdr:row>
      <xdr:rowOff>116314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107441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96084</xdr:rowOff>
    </xdr:from>
    <xdr:to>
      <xdr:col>41</xdr:col>
      <xdr:colOff>101600</xdr:colOff>
      <xdr:row>99</xdr:row>
      <xdr:rowOff>26234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17361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97391</xdr:rowOff>
    </xdr:from>
    <xdr:to>
      <xdr:col>36</xdr:col>
      <xdr:colOff>165100</xdr:colOff>
      <xdr:row>99</xdr:row>
      <xdr:rowOff>27541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18668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132319</xdr:rowOff>
    </xdr:from>
    <xdr:to>
      <xdr:col>85</xdr:col>
      <xdr:colOff>127000</xdr:colOff>
      <xdr:row>36</xdr:row>
      <xdr:rowOff>165826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4519"/>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152224</xdr:rowOff>
    </xdr:from>
    <xdr:to>
      <xdr:col>81</xdr:col>
      <xdr:colOff>50800</xdr:colOff>
      <xdr:row>36</xdr:row>
      <xdr:rowOff>165826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2442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152224</xdr:rowOff>
    </xdr:from>
    <xdr:to>
      <xdr:col>76</xdr:col>
      <xdr:colOff>114300</xdr:colOff>
      <xdr:row>37</xdr:row>
      <xdr:rowOff>4565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24424"/>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4565</xdr:rowOff>
    </xdr:from>
    <xdr:to>
      <xdr:col>71</xdr:col>
      <xdr:colOff>177800</xdr:colOff>
      <xdr:row>37</xdr:row>
      <xdr:rowOff>18281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4821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81519</xdr:rowOff>
    </xdr:from>
    <xdr:to>
      <xdr:col>85</xdr:col>
      <xdr:colOff>177800</xdr:colOff>
      <xdr:row>37</xdr:row>
      <xdr:rowOff>11669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104396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115026</xdr:rowOff>
    </xdr:from>
    <xdr:to>
      <xdr:col>81</xdr:col>
      <xdr:colOff>101600</xdr:colOff>
      <xdr:row>37</xdr:row>
      <xdr:rowOff>45176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61703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101424</xdr:rowOff>
    </xdr:from>
    <xdr:to>
      <xdr:col>76</xdr:col>
      <xdr:colOff>165100</xdr:colOff>
      <xdr:row>37</xdr:row>
      <xdr:rowOff>31574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125215</xdr:rowOff>
    </xdr:from>
    <xdr:to>
      <xdr:col>72</xdr:col>
      <xdr:colOff>38100</xdr:colOff>
      <xdr:row>37</xdr:row>
      <xdr:rowOff>55365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71892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138931</xdr:rowOff>
    </xdr:from>
    <xdr:to>
      <xdr:col>67</xdr:col>
      <xdr:colOff>101600</xdr:colOff>
      <xdr:row>37</xdr:row>
      <xdr:rowOff>69081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85608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167505</xdr:rowOff>
    </xdr:from>
    <xdr:to>
      <xdr:col>85</xdr:col>
      <xdr:colOff>127000</xdr:colOff>
      <xdr:row>56</xdr:row>
      <xdr:rowOff>76317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97255"/>
          <a:ext cx="8382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135761</xdr:rowOff>
    </xdr:from>
    <xdr:to>
      <xdr:col>81</xdr:col>
      <xdr:colOff>50800</xdr:colOff>
      <xdr:row>56</xdr:row>
      <xdr:rowOff>76317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65511"/>
          <a:ext cx="889000" cy="1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135761</xdr:rowOff>
    </xdr:from>
    <xdr:to>
      <xdr:col>76</xdr:col>
      <xdr:colOff>114300</xdr:colOff>
      <xdr:row>56</xdr:row>
      <xdr:rowOff>161440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65511"/>
          <a:ext cx="8890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161440</xdr:rowOff>
    </xdr:from>
    <xdr:to>
      <xdr:col>71</xdr:col>
      <xdr:colOff>177800</xdr:colOff>
      <xdr:row>57</xdr:row>
      <xdr:rowOff>129260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2640"/>
          <a:ext cx="889000" cy="1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116705</xdr:rowOff>
    </xdr:from>
    <xdr:to>
      <xdr:col>85</xdr:col>
      <xdr:colOff>177800</xdr:colOff>
      <xdr:row>56</xdr:row>
      <xdr:rowOff>46855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139582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25517</xdr:rowOff>
    </xdr:from>
    <xdr:to>
      <xdr:col>81</xdr:col>
      <xdr:colOff>101600</xdr:colOff>
      <xdr:row>56</xdr:row>
      <xdr:rowOff>127117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118244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84961</xdr:rowOff>
    </xdr:from>
    <xdr:to>
      <xdr:col>76</xdr:col>
      <xdr:colOff>165100</xdr:colOff>
      <xdr:row>56</xdr:row>
      <xdr:rowOff>15111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31638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110640</xdr:rowOff>
    </xdr:from>
    <xdr:to>
      <xdr:col>72</xdr:col>
      <xdr:colOff>38100</xdr:colOff>
      <xdr:row>57</xdr:row>
      <xdr:rowOff>40790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31917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78460</xdr:rowOff>
    </xdr:from>
    <xdr:to>
      <xdr:col>67</xdr:col>
      <xdr:colOff>101600</xdr:colOff>
      <xdr:row>58</xdr:row>
      <xdr:rowOff>8610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171187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159119</xdr:rowOff>
    </xdr:from>
    <xdr:to>
      <xdr:col>85</xdr:col>
      <xdr:colOff>127000</xdr:colOff>
      <xdr:row>79</xdr:row>
      <xdr:rowOff>4318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32219"/>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xdr:rowOff>
    </xdr:from>
    <xdr:to>
      <xdr:col>81</xdr:col>
      <xdr:colOff>50800</xdr:colOff>
      <xdr:row>79</xdr:row>
      <xdr:rowOff>30048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8868"/>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165988</xdr:rowOff>
    </xdr:from>
    <xdr:to>
      <xdr:col>76</xdr:col>
      <xdr:colOff>114300</xdr:colOff>
      <xdr:row>79</xdr:row>
      <xdr:rowOff>30048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39088"/>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165988</xdr:rowOff>
    </xdr:from>
    <xdr:to>
      <xdr:col>71</xdr:col>
      <xdr:colOff>177800</xdr:colOff>
      <xdr:row>79</xdr:row>
      <xdr:rowOff>35446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39088"/>
          <a:ext cx="8890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108319</xdr:rowOff>
    </xdr:from>
    <xdr:to>
      <xdr:col>85</xdr:col>
      <xdr:colOff>177800</xdr:colOff>
      <xdr:row>79</xdr:row>
      <xdr:rowOff>38469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124968</xdr:rowOff>
    </xdr:from>
    <xdr:to>
      <xdr:col>81</xdr:col>
      <xdr:colOff>101600</xdr:colOff>
      <xdr:row>79</xdr:row>
      <xdr:rowOff>55118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46245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150698</xdr:rowOff>
    </xdr:from>
    <xdr:to>
      <xdr:col>76</xdr:col>
      <xdr:colOff>165100</xdr:colOff>
      <xdr:row>79</xdr:row>
      <xdr:rowOff>80848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71975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115188</xdr:rowOff>
    </xdr:from>
    <xdr:to>
      <xdr:col>72</xdr:col>
      <xdr:colOff>38100</xdr:colOff>
      <xdr:row>79</xdr:row>
      <xdr:rowOff>45338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36465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156096</xdr:rowOff>
    </xdr:from>
    <xdr:to>
      <xdr:col>67</xdr:col>
      <xdr:colOff>101600</xdr:colOff>
      <xdr:row>79</xdr:row>
      <xdr:rowOff>86246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77373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109567</xdr:rowOff>
    </xdr:from>
    <xdr:to>
      <xdr:col>85</xdr:col>
      <xdr:colOff>127000</xdr:colOff>
      <xdr:row>98</xdr:row>
      <xdr:rowOff>110710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116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109567</xdr:rowOff>
    </xdr:from>
    <xdr:to>
      <xdr:col>81</xdr:col>
      <xdr:colOff>50800</xdr:colOff>
      <xdr:row>98</xdr:row>
      <xdr:rowOff>112033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11667"/>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109045</xdr:rowOff>
    </xdr:from>
    <xdr:to>
      <xdr:col>76</xdr:col>
      <xdr:colOff>114300</xdr:colOff>
      <xdr:row>98</xdr:row>
      <xdr:rowOff>112033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11145"/>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103277</xdr:rowOff>
    </xdr:from>
    <xdr:to>
      <xdr:col>71</xdr:col>
      <xdr:colOff>177800</xdr:colOff>
      <xdr:row>98</xdr:row>
      <xdr:rowOff>109045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05377"/>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59910</xdr:rowOff>
    </xdr:from>
    <xdr:to>
      <xdr:col>85</xdr:col>
      <xdr:colOff>177800</xdr:colOff>
      <xdr:row>98</xdr:row>
      <xdr:rowOff>161510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58767</xdr:rowOff>
    </xdr:from>
    <xdr:to>
      <xdr:col>81</xdr:col>
      <xdr:colOff>101600</xdr:colOff>
      <xdr:row>98</xdr:row>
      <xdr:rowOff>160367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151494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61233</xdr:rowOff>
    </xdr:from>
    <xdr:to>
      <xdr:col>76</xdr:col>
      <xdr:colOff>165100</xdr:colOff>
      <xdr:row>98</xdr:row>
      <xdr:rowOff>162833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153960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58245</xdr:rowOff>
    </xdr:from>
    <xdr:to>
      <xdr:col>72</xdr:col>
      <xdr:colOff>38100</xdr:colOff>
      <xdr:row>98</xdr:row>
      <xdr:rowOff>159845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150972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52477</xdr:rowOff>
    </xdr:from>
    <xdr:to>
      <xdr:col>67</xdr:col>
      <xdr:colOff>101600</xdr:colOff>
      <xdr:row>98</xdr:row>
      <xdr:rowOff>154077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総務費が急増した理由には、ふるさと納税増加に伴う基金積立金の増のため。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民生費、土木費が類似団体と比較して低くなっている。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民生費については、児童福祉費、生活保護費における扶助費が他の団体から比べると低く、子どもの数や生活保護受給者数が他の団体と比べると少ないことが要因と考えられるが、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障害福祉サービスの利用回数の増等により増加傾向にある。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土木費はほぼ同程度で推移してきたが、令和２年度においては、市道や橋りょうの維持補修個所を増やしており、特に橋りょう維持補修工事については、増加傾向にある。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年度から増加しているが、夷隅小学校や国吉中学校など校舎建設工事を行っているためである。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財政調整基金については、決算余剰金を中心に積み立てるとともに最低水準の取り崩しに努めている結果、基金残高は年々増加している。令和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年度からは普通交付税の合併算定替が終了し、一本算定となることから基金の積み立てが難しくなることが予想されるので、長期的な視点に立って積み立てと取り崩しを行っていく。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実質収支額の比率は、標準財政規模比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％前後で推移しているが、当初予算編成において、財政調整基金を繰り入れて調整していることから、今後は歳出削減に努め、基金に頼らない予算編成を実施していきたい。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企業会計は水道事業会計のみである。黒字額の標準財政規模比は、ほぼ横ばいであり、毎年</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0&#36001;&#25919;&#29677;/&#21508;&#31278;&#20844;&#34920;&#38306;&#20418;/01&#12288;&#36001;&#25919;&#25351;&#27161;&#12398;&#20844;&#34920;/01%20&#36001;&#25919;&#29366;&#27841;&#36039;&#26009;&#38598;&#65288;H22&#24180;&#24230;&#27770;&#31639;&#12363;&#12425;&#65289;/R2&#27770;&#31639;/2&#22238;&#30446;/040908%20&#29031;&#20250;/03&#22238;&#31572;/&#12304;&#36001;&#25919;&#29366;&#27841;&#36039;&#26009;&#38598;&#12305;_122386_&#12356;&#12377;&#1241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56.6</v>
          </cell>
          <cell r="BX51">
            <v>50.2</v>
          </cell>
          <cell r="CF51">
            <v>45.9</v>
          </cell>
          <cell r="CN51">
            <v>37.4</v>
          </cell>
          <cell r="CV51">
            <v>33.799999999999997</v>
          </cell>
        </row>
        <row r="53">
          <cell r="BP53">
            <v>56.9</v>
          </cell>
          <cell r="BX53">
            <v>61.4</v>
          </cell>
          <cell r="CF53">
            <v>62.7</v>
          </cell>
          <cell r="CN53">
            <v>63.5</v>
          </cell>
          <cell r="CV53">
            <v>64.2</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56.6</v>
          </cell>
          <cell r="BX73">
            <v>50.2</v>
          </cell>
          <cell r="CF73">
            <v>45.9</v>
          </cell>
          <cell r="CN73">
            <v>37.4</v>
          </cell>
          <cell r="CV73">
            <v>33.799999999999997</v>
          </cell>
        </row>
        <row r="75">
          <cell r="BP75">
            <v>8.4</v>
          </cell>
          <cell r="BX75">
            <v>8.3000000000000007</v>
          </cell>
          <cell r="CF75">
            <v>8</v>
          </cell>
          <cell r="CN75">
            <v>7.6</v>
          </cell>
          <cell r="CV75">
            <v>7.3</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23067680</v>
      </c>
      <c r="BO4" s="395"/>
      <c r="BP4" s="395"/>
      <c r="BQ4" s="395"/>
      <c r="BR4" s="395"/>
      <c r="BS4" s="395"/>
      <c r="BT4" s="395"/>
      <c r="BU4" s="396"/>
      <c r="BV4" s="394">
        <v>17770444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v>
      </c>
      <c r="CU4" s="401"/>
      <c r="CV4" s="401"/>
      <c r="CW4" s="401"/>
      <c r="CX4" s="401"/>
      <c r="CY4" s="401"/>
      <c r="CZ4" s="401"/>
      <c r="DA4" s="402"/>
      <c r="DB4" s="400">
        <v>5.8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22010161</v>
      </c>
      <c r="BO5" s="432"/>
      <c r="BP5" s="432"/>
      <c r="BQ5" s="432"/>
      <c r="BR5" s="432"/>
      <c r="BS5" s="432"/>
      <c r="BT5" s="432"/>
      <c r="BU5" s="433"/>
      <c r="BV5" s="431">
        <v>16678421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91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1057519</v>
      </c>
      <c r="BO6" s="432"/>
      <c r="BP6" s="432"/>
      <c r="BQ6" s="432"/>
      <c r="BR6" s="432"/>
      <c r="BS6" s="432"/>
      <c r="BT6" s="432"/>
      <c r="BU6" s="433"/>
      <c r="BV6" s="431">
        <v>1092023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92.1</v>
      </c>
      <c r="CU6" s="469"/>
      <c r="CV6" s="469"/>
      <c r="CW6" s="469"/>
      <c r="CX6" s="469"/>
      <c r="CY6" s="469"/>
      <c r="CZ6" s="469"/>
      <c r="DA6" s="470"/>
      <c r="DB6" s="468">
        <v>94.7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65855</v>
      </c>
      <c r="BO7" s="432"/>
      <c r="BP7" s="432"/>
      <c r="BQ7" s="432"/>
      <c r="BR7" s="432"/>
      <c r="BS7" s="432"/>
      <c r="BT7" s="432"/>
      <c r="BU7" s="433"/>
      <c r="BV7" s="431">
        <v>458956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11067108</v>
      </c>
      <c r="CU7" s="432"/>
      <c r="CV7" s="432"/>
      <c r="CW7" s="432"/>
      <c r="CX7" s="432"/>
      <c r="CY7" s="432"/>
      <c r="CZ7" s="432"/>
      <c r="DA7" s="433"/>
      <c r="DB7" s="431">
        <v>10895916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991664</v>
      </c>
      <c r="BO8" s="432"/>
      <c r="BP8" s="432"/>
      <c r="BQ8" s="432"/>
      <c r="BR8" s="432"/>
      <c r="BS8" s="432"/>
      <c r="BT8" s="432"/>
      <c r="BU8" s="433"/>
      <c r="BV8" s="431">
        <v>633067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0.42</v>
      </c>
      <c r="CU8" s="472"/>
      <c r="CV8" s="472"/>
      <c r="CW8" s="472"/>
      <c r="CX8" s="472"/>
      <c r="CY8" s="472"/>
      <c r="CZ8" s="472"/>
      <c r="DA8" s="473"/>
      <c r="DB8" s="471">
        <v>0.43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35544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358597</v>
      </c>
      <c r="BO9" s="432"/>
      <c r="BP9" s="432"/>
      <c r="BQ9" s="432"/>
      <c r="BR9" s="432"/>
      <c r="BS9" s="432"/>
      <c r="BT9" s="432"/>
      <c r="BU9" s="433"/>
      <c r="BV9" s="431">
        <v>-73309</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13.9</v>
      </c>
      <c r="CU9" s="429"/>
      <c r="CV9" s="429"/>
      <c r="CW9" s="429"/>
      <c r="CX9" s="429"/>
      <c r="CY9" s="429"/>
      <c r="CZ9" s="429"/>
      <c r="DA9" s="430"/>
      <c r="DB9" s="428">
        <v>14.8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38594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1861</v>
      </c>
      <c r="BO10" s="432"/>
      <c r="BP10" s="432"/>
      <c r="BQ10" s="432"/>
      <c r="BR10" s="432"/>
      <c r="BS10" s="432"/>
      <c r="BT10" s="432"/>
      <c r="BU10" s="433"/>
      <c r="BV10" s="431">
        <v>2124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37143</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126</v>
      </c>
      <c r="AV12" s="464"/>
      <c r="AW12" s="464"/>
      <c r="AX12" s="464"/>
      <c r="AY12" s="465" t="s">
        <v>136</v>
      </c>
      <c r="AZ12" s="466"/>
      <c r="BA12" s="466"/>
      <c r="BB12" s="466"/>
      <c r="BC12" s="466"/>
      <c r="BD12" s="466"/>
      <c r="BE12" s="466"/>
      <c r="BF12" s="466"/>
      <c r="BG12" s="466"/>
      <c r="BH12" s="466"/>
      <c r="BI12" s="466"/>
      <c r="BJ12" s="466"/>
      <c r="BK12" s="466"/>
      <c r="BL12" s="466"/>
      <c r="BM12" s="467"/>
      <c r="BN12" s="431">
        <v>81693</v>
      </c>
      <c r="BO12" s="432"/>
      <c r="BP12" s="432"/>
      <c r="BQ12" s="432"/>
      <c r="BR12" s="432"/>
      <c r="BS12" s="432"/>
      <c r="BT12" s="432"/>
      <c r="BU12" s="433"/>
      <c r="BV12" s="431">
        <v>290308</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36565</v>
      </c>
      <c r="S13" s="516"/>
      <c r="T13" s="516"/>
      <c r="U13" s="516"/>
      <c r="V13" s="517"/>
      <c r="W13" s="447" t="s">
        <v>139</v>
      </c>
      <c r="X13" s="448"/>
      <c r="Y13" s="448"/>
      <c r="Z13" s="448"/>
      <c r="AA13" s="448"/>
      <c r="AB13" s="438"/>
      <c r="AC13" s="482">
        <v>1426</v>
      </c>
      <c r="AD13" s="483"/>
      <c r="AE13" s="483"/>
      <c r="AF13" s="483"/>
      <c r="AG13" s="525"/>
      <c r="AH13" s="482">
        <v>1462</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278765</v>
      </c>
      <c r="BO13" s="432"/>
      <c r="BP13" s="432"/>
      <c r="BQ13" s="432"/>
      <c r="BR13" s="432"/>
      <c r="BS13" s="432"/>
      <c r="BT13" s="432"/>
      <c r="BU13" s="433"/>
      <c r="BV13" s="431">
        <v>-361493</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7.3</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37665</v>
      </c>
      <c r="S14" s="516"/>
      <c r="T14" s="516"/>
      <c r="U14" s="516"/>
      <c r="V14" s="517"/>
      <c r="W14" s="421"/>
      <c r="X14" s="422"/>
      <c r="Y14" s="422"/>
      <c r="Z14" s="422"/>
      <c r="AA14" s="422"/>
      <c r="AB14" s="411"/>
      <c r="AC14" s="518">
        <v>8.6</v>
      </c>
      <c r="AD14" s="519"/>
      <c r="AE14" s="519"/>
      <c r="AF14" s="519"/>
      <c r="AG14" s="520"/>
      <c r="AH14" s="518">
        <v>8.4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33.799999999999997</v>
      </c>
      <c r="CU14" s="530"/>
      <c r="CV14" s="530"/>
      <c r="CW14" s="530"/>
      <c r="CX14" s="530"/>
      <c r="CY14" s="530"/>
      <c r="CZ14" s="530"/>
      <c r="DA14" s="531"/>
      <c r="DB14" s="529">
        <v>37.4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37093</v>
      </c>
      <c r="S15" s="516"/>
      <c r="T15" s="516"/>
      <c r="U15" s="516"/>
      <c r="V15" s="517"/>
      <c r="W15" s="447" t="s">
        <v>147</v>
      </c>
      <c r="X15" s="448"/>
      <c r="Y15" s="448"/>
      <c r="Z15" s="448"/>
      <c r="AA15" s="448"/>
      <c r="AB15" s="438"/>
      <c r="AC15" s="482">
        <v>4128</v>
      </c>
      <c r="AD15" s="483"/>
      <c r="AE15" s="483"/>
      <c r="AF15" s="483"/>
      <c r="AG15" s="525"/>
      <c r="AH15" s="482">
        <v>4562</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4042072</v>
      </c>
      <c r="BO15" s="395"/>
      <c r="BP15" s="395"/>
      <c r="BQ15" s="395"/>
      <c r="BR15" s="395"/>
      <c r="BS15" s="395"/>
      <c r="BT15" s="395"/>
      <c r="BU15" s="396"/>
      <c r="BV15" s="394">
        <v>3878783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24.8</v>
      </c>
      <c r="AD16" s="519"/>
      <c r="AE16" s="519"/>
      <c r="AF16" s="519"/>
      <c r="AG16" s="520"/>
      <c r="AH16" s="518">
        <v>26.2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9587489</v>
      </c>
      <c r="BO16" s="432"/>
      <c r="BP16" s="432"/>
      <c r="BQ16" s="432"/>
      <c r="BR16" s="432"/>
      <c r="BS16" s="432"/>
      <c r="BT16" s="432"/>
      <c r="BU16" s="433"/>
      <c r="BV16" s="431">
        <v>9260530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11092</v>
      </c>
      <c r="AD17" s="483"/>
      <c r="AE17" s="483"/>
      <c r="AF17" s="483"/>
      <c r="AG17" s="525"/>
      <c r="AH17" s="482">
        <v>11386</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5041175</v>
      </c>
      <c r="BO17" s="432"/>
      <c r="BP17" s="432"/>
      <c r="BQ17" s="432"/>
      <c r="BR17" s="432"/>
      <c r="BS17" s="432"/>
      <c r="BT17" s="432"/>
      <c r="BU17" s="433"/>
      <c r="BV17" s="431">
        <v>4882818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157.5</v>
      </c>
      <c r="M18" s="547"/>
      <c r="N18" s="547"/>
      <c r="O18" s="547"/>
      <c r="P18" s="547"/>
      <c r="Q18" s="547"/>
      <c r="R18" s="548"/>
      <c r="S18" s="548"/>
      <c r="T18" s="548"/>
      <c r="U18" s="548"/>
      <c r="V18" s="549"/>
      <c r="W18" s="449"/>
      <c r="X18" s="450"/>
      <c r="Y18" s="450"/>
      <c r="Z18" s="450"/>
      <c r="AA18" s="450"/>
      <c r="AB18" s="441"/>
      <c r="AC18" s="550">
        <v>66.599999999999994</v>
      </c>
      <c r="AD18" s="551"/>
      <c r="AE18" s="551"/>
      <c r="AF18" s="551"/>
      <c r="AG18" s="552"/>
      <c r="AH18" s="550">
        <v>65.400000000000006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9895186</v>
      </c>
      <c r="BO18" s="432"/>
      <c r="BP18" s="432"/>
      <c r="BQ18" s="432"/>
      <c r="BR18" s="432"/>
      <c r="BS18" s="432"/>
      <c r="BT18" s="432"/>
      <c r="BU18" s="433"/>
      <c r="BV18" s="431">
        <v>10028546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226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12877438</v>
      </c>
      <c r="BO19" s="432"/>
      <c r="BP19" s="432"/>
      <c r="BQ19" s="432"/>
      <c r="BR19" s="432"/>
      <c r="BS19" s="432"/>
      <c r="BT19" s="432"/>
      <c r="BU19" s="433"/>
      <c r="BV19" s="431">
        <v>12373334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14484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17255074</v>
      </c>
      <c r="BO23" s="432"/>
      <c r="BP23" s="432"/>
      <c r="BQ23" s="432"/>
      <c r="BR23" s="432"/>
      <c r="BS23" s="432"/>
      <c r="BT23" s="432"/>
      <c r="BU23" s="433"/>
      <c r="BV23" s="431">
        <v>17289318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7800</v>
      </c>
      <c r="R24" s="483"/>
      <c r="S24" s="483"/>
      <c r="T24" s="483"/>
      <c r="U24" s="483"/>
      <c r="V24" s="525"/>
      <c r="W24" s="584"/>
      <c r="X24" s="572"/>
      <c r="Y24" s="573"/>
      <c r="Z24" s="481" t="s">
        <v>171</v>
      </c>
      <c r="AA24" s="461"/>
      <c r="AB24" s="461"/>
      <c r="AC24" s="461"/>
      <c r="AD24" s="461"/>
      <c r="AE24" s="461"/>
      <c r="AF24" s="461"/>
      <c r="AG24" s="462"/>
      <c r="AH24" s="482">
        <v>317</v>
      </c>
      <c r="AI24" s="483"/>
      <c r="AJ24" s="483"/>
      <c r="AK24" s="483"/>
      <c r="AL24" s="525"/>
      <c r="AM24" s="482">
        <v>1006792</v>
      </c>
      <c r="AN24" s="483"/>
      <c r="AO24" s="483"/>
      <c r="AP24" s="483"/>
      <c r="AQ24" s="483"/>
      <c r="AR24" s="525"/>
      <c r="AS24" s="482">
        <v>3176</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12718860</v>
      </c>
      <c r="BO24" s="432"/>
      <c r="BP24" s="432"/>
      <c r="BQ24" s="432"/>
      <c r="BR24" s="432"/>
      <c r="BS24" s="432"/>
      <c r="BT24" s="432"/>
      <c r="BU24" s="433"/>
      <c r="BV24" s="431">
        <v>13224399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6300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1940647</v>
      </c>
      <c r="BO25" s="395"/>
      <c r="BP25" s="395"/>
      <c r="BQ25" s="395"/>
      <c r="BR25" s="395"/>
      <c r="BS25" s="395"/>
      <c r="BT25" s="395"/>
      <c r="BU25" s="396"/>
      <c r="BV25" s="394">
        <v>2446101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5500</v>
      </c>
      <c r="R26" s="483"/>
      <c r="S26" s="483"/>
      <c r="T26" s="483"/>
      <c r="U26" s="483"/>
      <c r="V26" s="525"/>
      <c r="W26" s="584"/>
      <c r="X26" s="572"/>
      <c r="Y26" s="573"/>
      <c r="Z26" s="481" t="s">
        <v>178</v>
      </c>
      <c r="AA26" s="594"/>
      <c r="AB26" s="594"/>
      <c r="AC26" s="594"/>
      <c r="AD26" s="594"/>
      <c r="AE26" s="594"/>
      <c r="AF26" s="594"/>
      <c r="AG26" s="595"/>
      <c r="AH26" s="482">
        <v>14</v>
      </c>
      <c r="AI26" s="483"/>
      <c r="AJ26" s="483"/>
      <c r="AK26" s="483"/>
      <c r="AL26" s="525"/>
      <c r="AM26" s="482">
        <v>41692</v>
      </c>
      <c r="AN26" s="483"/>
      <c r="AO26" s="483"/>
      <c r="AP26" s="483"/>
      <c r="AQ26" s="483"/>
      <c r="AR26" s="525"/>
      <c r="AS26" s="482">
        <v>2978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4130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11466</v>
      </c>
      <c r="AN27" s="483"/>
      <c r="AO27" s="483"/>
      <c r="AP27" s="483"/>
      <c r="AQ27" s="483"/>
      <c r="AR27" s="525"/>
      <c r="AS27" s="482">
        <v>3822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175</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3510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4576272</v>
      </c>
      <c r="BO28" s="395"/>
      <c r="BP28" s="395"/>
      <c r="BQ28" s="395"/>
      <c r="BR28" s="395"/>
      <c r="BS28" s="395"/>
      <c r="BT28" s="395"/>
      <c r="BU28" s="396"/>
      <c r="BV28" s="394">
        <v>4336104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3270</v>
      </c>
      <c r="R29" s="483"/>
      <c r="S29" s="483"/>
      <c r="T29" s="483"/>
      <c r="U29" s="483"/>
      <c r="V29" s="525"/>
      <c r="W29" s="585"/>
      <c r="X29" s="586"/>
      <c r="Y29" s="587"/>
      <c r="Z29" s="481" t="s">
        <v>187</v>
      </c>
      <c r="AA29" s="461"/>
      <c r="AB29" s="461"/>
      <c r="AC29" s="461"/>
      <c r="AD29" s="461"/>
      <c r="AE29" s="461"/>
      <c r="AF29" s="461"/>
      <c r="AG29" s="462"/>
      <c r="AH29" s="482">
        <v>320</v>
      </c>
      <c r="AI29" s="483"/>
      <c r="AJ29" s="483"/>
      <c r="AK29" s="483"/>
      <c r="AL29" s="525"/>
      <c r="AM29" s="482">
        <v>1018258</v>
      </c>
      <c r="AN29" s="483"/>
      <c r="AO29" s="483"/>
      <c r="AP29" s="483"/>
      <c r="AQ29" s="483"/>
      <c r="AR29" s="525"/>
      <c r="AS29" s="482">
        <v>3182</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10710</v>
      </c>
      <c r="BO29" s="432"/>
      <c r="BP29" s="432"/>
      <c r="BQ29" s="432"/>
      <c r="BR29" s="432"/>
      <c r="BS29" s="432"/>
      <c r="BT29" s="432"/>
      <c r="BU29" s="433"/>
      <c r="BV29" s="431">
        <v>10705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3402867</v>
      </c>
      <c r="BO30" s="608"/>
      <c r="BP30" s="608"/>
      <c r="BQ30" s="608"/>
      <c r="BR30" s="608"/>
      <c r="BS30" s="608"/>
      <c r="BT30" s="608"/>
      <c r="BU30" s="609"/>
      <c r="BV30" s="607">
        <v>3275318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夷隅郡市広域市町村圏事務組合（一般会計）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南房総広域水道企業団（水道事業用水供給事業）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国保国吉病院組合（国保国吉病院事業会計）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布施学校組合（布施学校組合会計）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夷隅環境衛生組合（一般会計）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千葉県後期高齢者医療広域連合（一般会計）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v2kbqaXR1N6sTVlvkso6mRA+g6jY/CeCeTp9Oqx5nlYO/M7/4Ll4YYvGJzEcGtnirTNs3l6njwqy2Mb5NhrjA==" saltValue="+sKyrAKOg6Olgqr3O+Ph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v>5.27</v>
      </c>
      <c r="G34" s="33">
        <v>6.92</v>
      </c>
      <c r="H34" s="33">
        <v>6.54</v>
      </c>
      <c r="I34" s="33">
        <v>5.81</v>
      </c>
      <c r="J34" s="34">
        <v>8.9600000000000009</v>
      </c>
      <c r="K34" s="22"/>
      <c r="L34" s="22"/>
      <c r="M34" s="22"/>
      <c r="N34" s="22"/>
      <c r="O34" s="22"/>
      <c r="P34" s="22"/>
    </row>
    <row r="35" spans="1:16" ht="39" customHeight="1" x14ac:dyDescent="0.15">
      <c r="A35" s="22"/>
      <c r="B35" s="35"/>
      <c r="C35" s="1206" t="s">
        <v>565</v>
      </c>
      <c r="D35" s="1207"/>
      <c r="E35" s="1208"/>
      <c r="F35" s="36">
        <v>9.84</v>
      </c>
      <c r="G35" s="37">
        <v>9.6999999999999993</v>
      </c>
      <c r="H35" s="37">
        <v>8.74</v>
      </c>
      <c r="I35" s="37">
        <v>8.36</v>
      </c>
      <c r="J35" s="38">
        <v>7.79</v>
      </c>
      <c r="K35" s="22"/>
      <c r="L35" s="22"/>
      <c r="M35" s="22"/>
      <c r="N35" s="22"/>
      <c r="O35" s="22"/>
      <c r="P35" s="22"/>
    </row>
    <row r="36" spans="1:16" ht="39" customHeight="1" x14ac:dyDescent="0.15">
      <c r="A36" s="22"/>
      <c r="B36" s="35"/>
      <c r="C36" s="1206" t="s">
        <v>566</v>
      </c>
      <c r="D36" s="1207"/>
      <c r="E36" s="1208"/>
      <c r="F36" s="36">
        <v>3.96</v>
      </c>
      <c r="G36" s="37">
        <v>4.57</v>
      </c>
      <c r="H36" s="37">
        <v>3.81</v>
      </c>
      <c r="I36" s="37">
        <v>3.25</v>
      </c>
      <c r="J36" s="38">
        <v>3.41</v>
      </c>
      <c r="K36" s="22"/>
      <c r="L36" s="22"/>
      <c r="M36" s="22"/>
      <c r="N36" s="22"/>
      <c r="O36" s="22"/>
      <c r="P36" s="22"/>
    </row>
    <row r="37" spans="1:16" ht="39" customHeight="1" x14ac:dyDescent="0.15">
      <c r="A37" s="22"/>
      <c r="B37" s="35"/>
      <c r="C37" s="1206" t="s">
        <v>567</v>
      </c>
      <c r="D37" s="1207"/>
      <c r="E37" s="1208"/>
      <c r="F37" s="36">
        <v>1.04</v>
      </c>
      <c r="G37" s="37">
        <v>0.68</v>
      </c>
      <c r="H37" s="37">
        <v>1.57</v>
      </c>
      <c r="I37" s="37">
        <v>1.2</v>
      </c>
      <c r="J37" s="38">
        <v>1.3</v>
      </c>
      <c r="K37" s="22"/>
      <c r="L37" s="22"/>
      <c r="M37" s="22"/>
      <c r="N37" s="22"/>
      <c r="O37" s="22"/>
      <c r="P37" s="22"/>
    </row>
    <row r="38" spans="1:16" ht="39" customHeight="1" x14ac:dyDescent="0.15">
      <c r="A38" s="22"/>
      <c r="B38" s="35"/>
      <c r="C38" s="1206" t="s">
        <v>568</v>
      </c>
      <c r="D38" s="1207"/>
      <c r="E38" s="1208"/>
      <c r="F38" s="36">
        <v>0.01</v>
      </c>
      <c r="G38" s="37" t="s">
        <v>569</v>
      </c>
      <c r="H38" s="37">
        <v>0.01</v>
      </c>
      <c r="I38" s="37">
        <v>0.08</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a1iGw2S8c05rEV4ID7EkiYjqrbi4py5iCXG1D9pLlKVGRMN4jb4TeLJUcXmQvL97+hPbaXu0Satu1HHfg5OA==" saltValue="TdLwP3NvO+oY5EzHTy4l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2013</v>
      </c>
      <c r="L45" s="60">
        <v>1916</v>
      </c>
      <c r="M45" s="60">
        <v>1854</v>
      </c>
      <c r="N45" s="60">
        <v>1854</v>
      </c>
      <c r="O45" s="61">
        <v>1815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234</v>
      </c>
      <c r="L48" s="64">
        <v>215</v>
      </c>
      <c r="M48" s="64">
        <v>151</v>
      </c>
      <c r="N48" s="64">
        <v>134</v>
      </c>
      <c r="O48" s="65">
        <v>110</v>
      </c>
      <c r="P48" s="48"/>
      <c r="Q48" s="48"/>
      <c r="R48" s="48"/>
      <c r="S48" s="48"/>
      <c r="T48" s="48"/>
      <c r="U48" s="48"/>
    </row>
    <row r="49" spans="1:21" ht="30.75" customHeight="1" x14ac:dyDescent="0.15">
      <c r="A49" s="48"/>
      <c r="B49" s="1216"/>
      <c r="C49" s="1217"/>
      <c r="D49" s="62"/>
      <c r="E49" s="1222" t="s">
        <v>16</v>
      </c>
      <c r="F49" s="1222"/>
      <c r="G49" s="1222"/>
      <c r="H49" s="1222"/>
      <c r="I49" s="1222"/>
      <c r="J49" s="1223"/>
      <c r="K49" s="63">
        <v>155</v>
      </c>
      <c r="L49" s="64">
        <v>155</v>
      </c>
      <c r="M49" s="64">
        <v>200</v>
      </c>
      <c r="N49" s="64">
        <v>171</v>
      </c>
      <c r="O49" s="65">
        <v>185</v>
      </c>
      <c r="P49" s="48"/>
      <c r="Q49" s="48"/>
      <c r="R49" s="48"/>
      <c r="S49" s="48"/>
      <c r="T49" s="48"/>
      <c r="U49" s="48"/>
    </row>
    <row r="50" spans="1:21" ht="30.75" customHeight="1" x14ac:dyDescent="0.15">
      <c r="A50" s="48"/>
      <c r="B50" s="1216"/>
      <c r="C50" s="1217"/>
      <c r="D50" s="62"/>
      <c r="E50" s="1222" t="s">
        <v>17</v>
      </c>
      <c r="F50" s="1222"/>
      <c r="G50" s="1222"/>
      <c r="H50" s="1222"/>
      <c r="I50" s="1222"/>
      <c r="J50" s="1223"/>
      <c r="K50" s="63">
        <v>4</v>
      </c>
      <c r="L50" s="64">
        <v>4</v>
      </c>
      <c r="M50" s="64">
        <v>4</v>
      </c>
      <c r="N50" s="64">
        <v>4</v>
      </c>
      <c r="O50" s="65">
        <v>21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1599</v>
      </c>
      <c r="L52" s="64">
        <v>1532</v>
      </c>
      <c r="M52" s="64">
        <v>1499</v>
      </c>
      <c r="N52" s="64">
        <v>1459</v>
      </c>
      <c r="O52" s="65">
        <v>1444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807</v>
      </c>
      <c r="L53" s="69">
        <v>758</v>
      </c>
      <c r="M53" s="69">
        <v>710</v>
      </c>
      <c r="N53" s="69">
        <v>704</v>
      </c>
      <c r="O53" s="70">
        <v>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595</v>
      </c>
      <c r="L57" s="84" t="s">
        <v>595</v>
      </c>
      <c r="M57" s="84" t="s">
        <v>595</v>
      </c>
      <c r="N57" s="84" t="s">
        <v>595</v>
      </c>
      <c r="O57" s="85" t="s">
        <v>595</v>
      </c>
    </row>
    <row r="58" spans="1:21" ht="31.5" customHeight="1" thickBot="1" x14ac:dyDescent="0.2">
      <c r="B58" s="1232"/>
      <c r="C58" s="1233"/>
      <c r="D58" s="1237" t="s">
        <v>27</v>
      </c>
      <c r="E58" s="1238"/>
      <c r="F58" s="1238"/>
      <c r="G58" s="1238"/>
      <c r="H58" s="1238"/>
      <c r="I58" s="1238"/>
      <c r="J58" s="1239"/>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sVv9DAoVJQllljKgPVbGIusMYSCEVGas8+co44z67fM9iBr+GK3LnMpsxeUJQPJ0UI18q56f5qtcFqGJppTA==" saltValue="FYkmN5WLWLMTb599nyfo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17748</v>
      </c>
      <c r="J41" s="104">
        <v>17362</v>
      </c>
      <c r="K41" s="104">
        <v>17460</v>
      </c>
      <c r="L41" s="104">
        <v>17289</v>
      </c>
      <c r="M41" s="105">
        <v>17255</v>
      </c>
    </row>
    <row r="42" spans="2:13" ht="27.75" customHeight="1" x14ac:dyDescent="0.15">
      <c r="B42" s="1242"/>
      <c r="C42" s="1243"/>
      <c r="D42" s="106"/>
      <c r="E42" s="1248" t="s">
        <v>32</v>
      </c>
      <c r="F42" s="1248"/>
      <c r="G42" s="1248"/>
      <c r="H42" s="1249"/>
      <c r="I42" s="107" t="s">
        <v>514</v>
      </c>
      <c r="J42" s="108" t="s">
        <v>514</v>
      </c>
      <c r="K42" s="108" t="s">
        <v>514</v>
      </c>
      <c r="L42" s="108" t="s">
        <v>514</v>
      </c>
      <c r="M42" s="109" t="s">
        <v>514</v>
      </c>
    </row>
    <row r="43" spans="2:13" ht="27.75" customHeight="1" x14ac:dyDescent="0.15">
      <c r="B43" s="1242"/>
      <c r="C43" s="1243"/>
      <c r="D43" s="106"/>
      <c r="E43" s="1248" t="s">
        <v>33</v>
      </c>
      <c r="F43" s="1248"/>
      <c r="G43" s="1248"/>
      <c r="H43" s="1249"/>
      <c r="I43" s="107">
        <v>955</v>
      </c>
      <c r="J43" s="108">
        <v>814</v>
      </c>
      <c r="K43" s="108">
        <v>650</v>
      </c>
      <c r="L43" s="108">
        <v>957</v>
      </c>
      <c r="M43" s="109">
        <v>1514</v>
      </c>
    </row>
    <row r="44" spans="2:13" ht="27.75" customHeight="1" x14ac:dyDescent="0.15">
      <c r="B44" s="1242"/>
      <c r="C44" s="1243"/>
      <c r="D44" s="106"/>
      <c r="E44" s="1248" t="s">
        <v>34</v>
      </c>
      <c r="F44" s="1248"/>
      <c r="G44" s="1248"/>
      <c r="H44" s="1249"/>
      <c r="I44" s="107">
        <v>3560</v>
      </c>
      <c r="J44" s="108">
        <v>3408</v>
      </c>
      <c r="K44" s="108">
        <v>3130</v>
      </c>
      <c r="L44" s="108">
        <v>2930</v>
      </c>
      <c r="M44" s="109">
        <v>2731</v>
      </c>
    </row>
    <row r="45" spans="2:13" ht="27.75" customHeight="1" x14ac:dyDescent="0.15">
      <c r="B45" s="1242"/>
      <c r="C45" s="1243"/>
      <c r="D45" s="106"/>
      <c r="E45" s="1248" t="s">
        <v>35</v>
      </c>
      <c r="F45" s="1248"/>
      <c r="G45" s="1248"/>
      <c r="H45" s="1249"/>
      <c r="I45" s="107">
        <v>4521</v>
      </c>
      <c r="J45" s="108">
        <v>4348</v>
      </c>
      <c r="K45" s="108">
        <v>4092</v>
      </c>
      <c r="L45" s="108">
        <v>3865</v>
      </c>
      <c r="M45" s="109">
        <v>3675</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5879</v>
      </c>
      <c r="J50" s="108">
        <v>5964</v>
      </c>
      <c r="K50" s="108">
        <v>5815</v>
      </c>
      <c r="L50" s="108">
        <v>6364</v>
      </c>
      <c r="M50" s="109">
        <v>6953</v>
      </c>
    </row>
    <row r="51" spans="2:13" ht="27.75" customHeight="1" x14ac:dyDescent="0.15">
      <c r="B51" s="1242"/>
      <c r="C51" s="1243"/>
      <c r="D51" s="106"/>
      <c r="E51" s="1248" t="s">
        <v>42</v>
      </c>
      <c r="F51" s="1248"/>
      <c r="G51" s="1248"/>
      <c r="H51" s="1249"/>
      <c r="I51" s="107">
        <v>199</v>
      </c>
      <c r="J51" s="108">
        <v>176</v>
      </c>
      <c r="K51" s="108">
        <v>147</v>
      </c>
      <c r="L51" s="108">
        <v>119</v>
      </c>
      <c r="M51" s="109">
        <v>91</v>
      </c>
    </row>
    <row r="52" spans="2:13" ht="27.75" customHeight="1" x14ac:dyDescent="0.15">
      <c r="B52" s="1244"/>
      <c r="C52" s="1245"/>
      <c r="D52" s="106"/>
      <c r="E52" s="1248" t="s">
        <v>43</v>
      </c>
      <c r="F52" s="1248"/>
      <c r="G52" s="1248"/>
      <c r="H52" s="1249"/>
      <c r="I52" s="107">
        <v>15274</v>
      </c>
      <c r="J52" s="108">
        <v>15031</v>
      </c>
      <c r="K52" s="108">
        <v>15087</v>
      </c>
      <c r="L52" s="108">
        <v>15012</v>
      </c>
      <c r="M52" s="109">
        <v>14870</v>
      </c>
    </row>
    <row r="53" spans="2:13" ht="27.75" customHeight="1" thickBot="1" x14ac:dyDescent="0.2">
      <c r="B53" s="1255" t="s">
        <v>44</v>
      </c>
      <c r="C53" s="1256"/>
      <c r="D53" s="113"/>
      <c r="E53" s="1257" t="s">
        <v>45</v>
      </c>
      <c r="F53" s="1257"/>
      <c r="G53" s="1257"/>
      <c r="H53" s="1258"/>
      <c r="I53" s="114">
        <v>5432</v>
      </c>
      <c r="J53" s="115">
        <v>4760</v>
      </c>
      <c r="K53" s="115">
        <v>4283</v>
      </c>
      <c r="L53" s="115">
        <v>3547</v>
      </c>
      <c r="M53" s="116">
        <v>3261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99tnW67dTtJzdzuracVvS5o96KBrB/X674ux8l3+OrP3tDAL00HMlEOSkUGo85TP+KofKekY6e/PMiUwvMQeQ==" saltValue="KIPSbPkjE/OUujQCdyG1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4264</v>
      </c>
      <c r="G55" s="128">
        <v>4336</v>
      </c>
      <c r="H55" s="129">
        <v>4576</v>
      </c>
    </row>
    <row r="56" spans="2:8" ht="52.5" customHeight="1" x14ac:dyDescent="0.15">
      <c r="B56" s="130"/>
      <c r="C56" s="1269" t="s">
        <v>49</v>
      </c>
      <c r="D56" s="1269"/>
      <c r="E56" s="1270"/>
      <c r="F56" s="131">
        <v>11</v>
      </c>
      <c r="G56" s="131">
        <v>11</v>
      </c>
      <c r="H56" s="132">
        <v>11</v>
      </c>
    </row>
    <row r="57" spans="2:8" ht="53.25" customHeight="1" x14ac:dyDescent="0.15">
      <c r="B57" s="130"/>
      <c r="C57" s="1271" t="s">
        <v>50</v>
      </c>
      <c r="D57" s="1271"/>
      <c r="E57" s="1272"/>
      <c r="F57" s="133">
        <v>3139</v>
      </c>
      <c r="G57" s="133">
        <v>3275</v>
      </c>
      <c r="H57" s="134">
        <v>3403</v>
      </c>
    </row>
    <row r="58" spans="2:8" ht="45.75" customHeight="1" x14ac:dyDescent="0.15">
      <c r="B58" s="135"/>
      <c r="C58" s="1259" t="s">
        <v>578</v>
      </c>
      <c r="D58" s="1260"/>
      <c r="E58" s="1261"/>
      <c r="F58" s="136">
        <v>2169</v>
      </c>
      <c r="G58" s="136">
        <v>2189</v>
      </c>
      <c r="H58" s="137">
        <v>2205</v>
      </c>
    </row>
    <row r="59" spans="2:8" ht="45.75" customHeight="1" x14ac:dyDescent="0.15">
      <c r="B59" s="135"/>
      <c r="C59" s="1259" t="s">
        <v>579</v>
      </c>
      <c r="D59" s="1260"/>
      <c r="E59" s="1261"/>
      <c r="F59" s="136">
        <v>103</v>
      </c>
      <c r="G59" s="136">
        <v>331</v>
      </c>
      <c r="H59" s="137">
        <v>445</v>
      </c>
    </row>
    <row r="60" spans="2:8" ht="45.75" customHeight="1" x14ac:dyDescent="0.15">
      <c r="B60" s="135"/>
      <c r="C60" s="1259" t="s">
        <v>580</v>
      </c>
      <c r="D60" s="1260"/>
      <c r="E60" s="1261"/>
      <c r="F60" s="136">
        <v>215</v>
      </c>
      <c r="G60" s="136">
        <v>237</v>
      </c>
      <c r="H60" s="137">
        <v>233</v>
      </c>
    </row>
    <row r="61" spans="2:8" ht="45.75" customHeight="1" x14ac:dyDescent="0.15">
      <c r="B61" s="135"/>
      <c r="C61" s="1259" t="s">
        <v>581</v>
      </c>
      <c r="D61" s="1260"/>
      <c r="E61" s="1261"/>
      <c r="F61" s="136">
        <v>173</v>
      </c>
      <c r="G61" s="136">
        <v>154</v>
      </c>
      <c r="H61" s="137">
        <v>152</v>
      </c>
    </row>
    <row r="62" spans="2:8" ht="45.75" customHeight="1" thickBot="1" x14ac:dyDescent="0.2">
      <c r="B62" s="138"/>
      <c r="C62" s="1262" t="s">
        <v>582</v>
      </c>
      <c r="D62" s="1263"/>
      <c r="E62" s="1264"/>
      <c r="F62" s="139">
        <v>127</v>
      </c>
      <c r="G62" s="139">
        <v>136</v>
      </c>
      <c r="H62" s="140">
        <v>141</v>
      </c>
    </row>
    <row r="63" spans="2:8" ht="52.5" customHeight="1" thickBot="1" x14ac:dyDescent="0.2">
      <c r="B63" s="141"/>
      <c r="C63" s="1265" t="s">
        <v>51</v>
      </c>
      <c r="D63" s="1265"/>
      <c r="E63" s="1266"/>
      <c r="F63" s="142">
        <v>7414</v>
      </c>
      <c r="G63" s="142">
        <v>7622</v>
      </c>
      <c r="H63" s="143">
        <v>7990</v>
      </c>
    </row>
    <row r="64" spans="2:8" ht="15" customHeight="1" x14ac:dyDescent="0.15"/>
  </sheetData>
  <sheetProtection algorithmName="SHA-512" hashValue="PvsrZIxxWqpTjbKb0h/HBte4huXHQjX/WfgGYvjJPBeAx1iVvjlY+zPk8Yoc718KbY7DGiN/65cpDOtxzen+tA==" saltValue="6wBtby3XACHCHqahOaG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A9E1-BEBE-4F14-84F8-57921AD4579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v>56.6</v>
      </c>
      <c r="BQ51" s="1312"/>
      <c r="BR51" s="1312"/>
      <c r="BS51" s="1312"/>
      <c r="BT51" s="1312"/>
      <c r="BU51" s="1312"/>
      <c r="BV51" s="1312"/>
      <c r="BW51" s="1312"/>
      <c r="BX51" s="1312">
        <v>50.2</v>
      </c>
      <c r="BY51" s="1312"/>
      <c r="BZ51" s="1312"/>
      <c r="CA51" s="1312"/>
      <c r="CB51" s="1312"/>
      <c r="CC51" s="1312"/>
      <c r="CD51" s="1312"/>
      <c r="CE51" s="1312"/>
      <c r="CF51" s="1312">
        <v>45.9</v>
      </c>
      <c r="CG51" s="1312"/>
      <c r="CH51" s="1312"/>
      <c r="CI51" s="1312"/>
      <c r="CJ51" s="1312"/>
      <c r="CK51" s="1312"/>
      <c r="CL51" s="1312"/>
      <c r="CM51" s="1312"/>
      <c r="CN51" s="1312">
        <v>37.4</v>
      </c>
      <c r="CO51" s="1312"/>
      <c r="CP51" s="1312"/>
      <c r="CQ51" s="1312"/>
      <c r="CR51" s="1312"/>
      <c r="CS51" s="1312"/>
      <c r="CT51" s="1312"/>
      <c r="CU51" s="1312"/>
      <c r="CV51" s="1312">
        <v>33.799999999999997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56.9</v>
      </c>
      <c r="BQ53" s="1312"/>
      <c r="BR53" s="1312"/>
      <c r="BS53" s="1312"/>
      <c r="BT53" s="1312"/>
      <c r="BU53" s="1312"/>
      <c r="BV53" s="1312"/>
      <c r="BW53" s="1312"/>
      <c r="BX53" s="1312">
        <v>61.4</v>
      </c>
      <c r="BY53" s="1312"/>
      <c r="BZ53" s="1312"/>
      <c r="CA53" s="1312"/>
      <c r="CB53" s="1312"/>
      <c r="CC53" s="1312"/>
      <c r="CD53" s="1312"/>
      <c r="CE53" s="1312"/>
      <c r="CF53" s="1312">
        <v>62.7</v>
      </c>
      <c r="CG53" s="1312"/>
      <c r="CH53" s="1312"/>
      <c r="CI53" s="1312"/>
      <c r="CJ53" s="1312"/>
      <c r="CK53" s="1312"/>
      <c r="CL53" s="1312"/>
      <c r="CM53" s="1312"/>
      <c r="CN53" s="1312">
        <v>63.5</v>
      </c>
      <c r="CO53" s="1312"/>
      <c r="CP53" s="1312"/>
      <c r="CQ53" s="1312"/>
      <c r="CR53" s="1312"/>
      <c r="CS53" s="1312"/>
      <c r="CT53" s="1312"/>
      <c r="CU53" s="1312"/>
      <c r="CV53" s="1312">
        <v>64.2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54.6</v>
      </c>
      <c r="BQ55" s="1312"/>
      <c r="BR55" s="1312"/>
      <c r="BS55" s="1312"/>
      <c r="BT55" s="1312"/>
      <c r="BU55" s="1312"/>
      <c r="BV55" s="1312"/>
      <c r="BW55" s="1312"/>
      <c r="BX55" s="1312">
        <v>53.2</v>
      </c>
      <c r="BY55" s="1312"/>
      <c r="BZ55" s="1312"/>
      <c r="CA55" s="1312"/>
      <c r="CB55" s="1312"/>
      <c r="CC55" s="1312"/>
      <c r="CD55" s="1312"/>
      <c r="CE55" s="1312"/>
      <c r="CF55" s="1312">
        <v>47.9</v>
      </c>
      <c r="CG55" s="1312"/>
      <c r="CH55" s="1312"/>
      <c r="CI55" s="1312"/>
      <c r="CJ55" s="1312"/>
      <c r="CK55" s="1312"/>
      <c r="CL55" s="1312"/>
      <c r="CM55" s="1312"/>
      <c r="CN55" s="1312">
        <v>49</v>
      </c>
      <c r="CO55" s="1312"/>
      <c r="CP55" s="1312"/>
      <c r="CQ55" s="1312"/>
      <c r="CR55" s="1312"/>
      <c r="CS55" s="1312"/>
      <c r="CT55" s="1312"/>
      <c r="CU55" s="1312"/>
      <c r="CV55" s="1312">
        <v>41.3</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58.3</v>
      </c>
      <c r="BQ57" s="1312"/>
      <c r="BR57" s="1312"/>
      <c r="BS57" s="1312"/>
      <c r="BT57" s="1312"/>
      <c r="BU57" s="1312"/>
      <c r="BV57" s="1312"/>
      <c r="BW57" s="1312"/>
      <c r="BX57" s="1312">
        <v>59.6</v>
      </c>
      <c r="BY57" s="1312"/>
      <c r="BZ57" s="1312"/>
      <c r="CA57" s="1312"/>
      <c r="CB57" s="1312"/>
      <c r="CC57" s="1312"/>
      <c r="CD57" s="1312"/>
      <c r="CE57" s="1312"/>
      <c r="CF57" s="1312">
        <v>60.8</v>
      </c>
      <c r="CG57" s="1312"/>
      <c r="CH57" s="1312"/>
      <c r="CI57" s="1312"/>
      <c r="CJ57" s="1312"/>
      <c r="CK57" s="1312"/>
      <c r="CL57" s="1312"/>
      <c r="CM57" s="1312"/>
      <c r="CN57" s="1312">
        <v>61</v>
      </c>
      <c r="CO57" s="1312"/>
      <c r="CP57" s="1312"/>
      <c r="CQ57" s="1312"/>
      <c r="CR57" s="1312"/>
      <c r="CS57" s="1312"/>
      <c r="CT57" s="1312"/>
      <c r="CU57" s="1312"/>
      <c r="CV57" s="1312">
        <v>63</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605</v>
      </c>
    </row>
    <row r="64" spans="1:109" x14ac:dyDescent="0.15">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v>56.6</v>
      </c>
      <c r="BQ73" s="1312"/>
      <c r="BR73" s="1312"/>
      <c r="BS73" s="1312"/>
      <c r="BT73" s="1312"/>
      <c r="BU73" s="1312"/>
      <c r="BV73" s="1312"/>
      <c r="BW73" s="1312"/>
      <c r="BX73" s="1312">
        <v>50.2</v>
      </c>
      <c r="BY73" s="1312"/>
      <c r="BZ73" s="1312"/>
      <c r="CA73" s="1312"/>
      <c r="CB73" s="1312"/>
      <c r="CC73" s="1312"/>
      <c r="CD73" s="1312"/>
      <c r="CE73" s="1312"/>
      <c r="CF73" s="1312">
        <v>45.9</v>
      </c>
      <c r="CG73" s="1312"/>
      <c r="CH73" s="1312"/>
      <c r="CI73" s="1312"/>
      <c r="CJ73" s="1312"/>
      <c r="CK73" s="1312"/>
      <c r="CL73" s="1312"/>
      <c r="CM73" s="1312"/>
      <c r="CN73" s="1312">
        <v>37.4</v>
      </c>
      <c r="CO73" s="1312"/>
      <c r="CP73" s="1312"/>
      <c r="CQ73" s="1312"/>
      <c r="CR73" s="1312"/>
      <c r="CS73" s="1312"/>
      <c r="CT73" s="1312"/>
      <c r="CU73" s="1312"/>
      <c r="CV73" s="1312">
        <v>33.799999999999997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8.4</v>
      </c>
      <c r="BQ75" s="1312"/>
      <c r="BR75" s="1312"/>
      <c r="BS75" s="1312"/>
      <c r="BT75" s="1312"/>
      <c r="BU75" s="1312"/>
      <c r="BV75" s="1312"/>
      <c r="BW75" s="1312"/>
      <c r="BX75" s="1312">
        <v>8.3000000000000007</v>
      </c>
      <c r="BY75" s="1312"/>
      <c r="BZ75" s="1312"/>
      <c r="CA75" s="1312"/>
      <c r="CB75" s="1312"/>
      <c r="CC75" s="1312"/>
      <c r="CD75" s="1312"/>
      <c r="CE75" s="1312"/>
      <c r="CF75" s="1312">
        <v>8</v>
      </c>
      <c r="CG75" s="1312"/>
      <c r="CH75" s="1312"/>
      <c r="CI75" s="1312"/>
      <c r="CJ75" s="1312"/>
      <c r="CK75" s="1312"/>
      <c r="CL75" s="1312"/>
      <c r="CM75" s="1312"/>
      <c r="CN75" s="1312">
        <v>7.6</v>
      </c>
      <c r="CO75" s="1312"/>
      <c r="CP75" s="1312"/>
      <c r="CQ75" s="1312"/>
      <c r="CR75" s="1312"/>
      <c r="CS75" s="1312"/>
      <c r="CT75" s="1312"/>
      <c r="CU75" s="1312"/>
      <c r="CV75" s="1312">
        <v>7.3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54.6</v>
      </c>
      <c r="BQ77" s="1312"/>
      <c r="BR77" s="1312"/>
      <c r="BS77" s="1312"/>
      <c r="BT77" s="1312"/>
      <c r="BU77" s="1312"/>
      <c r="BV77" s="1312"/>
      <c r="BW77" s="1312"/>
      <c r="BX77" s="1312">
        <v>53.2</v>
      </c>
      <c r="BY77" s="1312"/>
      <c r="BZ77" s="1312"/>
      <c r="CA77" s="1312"/>
      <c r="CB77" s="1312"/>
      <c r="CC77" s="1312"/>
      <c r="CD77" s="1312"/>
      <c r="CE77" s="1312"/>
      <c r="CF77" s="1312">
        <v>47.9</v>
      </c>
      <c r="CG77" s="1312"/>
      <c r="CH77" s="1312"/>
      <c r="CI77" s="1312"/>
      <c r="CJ77" s="1312"/>
      <c r="CK77" s="1312"/>
      <c r="CL77" s="1312"/>
      <c r="CM77" s="1312"/>
      <c r="CN77" s="1312">
        <v>49</v>
      </c>
      <c r="CO77" s="1312"/>
      <c r="CP77" s="1312"/>
      <c r="CQ77" s="1312"/>
      <c r="CR77" s="1312"/>
      <c r="CS77" s="1312"/>
      <c r="CT77" s="1312"/>
      <c r="CU77" s="1312"/>
      <c r="CV77" s="1312">
        <v>41.3</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9.8000000000000007</v>
      </c>
      <c r="BY79" s="1312"/>
      <c r="BZ79" s="1312"/>
      <c r="CA79" s="1312"/>
      <c r="CB79" s="1312"/>
      <c r="CC79" s="1312"/>
      <c r="CD79" s="1312"/>
      <c r="CE79" s="1312"/>
      <c r="CF79" s="1312">
        <v>9.6</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9/iMGZssZ1HqLZle9dd8C3Z4G7jaSUvv0zj6jYPH6exLRIdghMds2jMzOCogI0nAB2rQNSgzuLdnxwyD21UBQ==" saltValue="CGkujPCjqtRVV8dgTTkv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F6140-3A8A-44FB-8E78-FDD9F05165C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Tw3qr/3lhafNPLWO+VQ3vVUh9Sx5CTUPFBVyZuI2lJbj+HEdSXAYbNGz5hyP29VCc2bvpLuh/SAZkTbtkw4Kw==" saltValue="NXBfoJVEiPeZkMFYMcaZ6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C329-6622-496C-9AB8-B8C48B462AD3}">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3kNr3Z/JV+bXitLzbSP3EDFWneOcS8CN5Flxz9T6cDUzeSGSbijXjAJ4XGZ8auF6AP/fhRWY8bRiDxGT7IX0zg==" saltValue="iEZRyRdsQ2tbJRo6msZz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23197</v>
      </c>
      <c r="E3" s="162"/>
      <c r="F3" s="163">
        <v>83280</v>
      </c>
      <c r="G3" s="164"/>
      <c r="H3" s="165"/>
    </row>
    <row r="4" spans="1:8" x14ac:dyDescent="0.15">
      <c r="A4" s="166"/>
      <c r="B4" s="167"/>
      <c r="C4" s="168"/>
      <c r="D4" s="169">
        <v>16133</v>
      </c>
      <c r="E4" s="170"/>
      <c r="F4" s="171">
        <v>43123</v>
      </c>
      <c r="G4" s="172"/>
      <c r="H4" s="173"/>
    </row>
    <row r="5" spans="1:8" x14ac:dyDescent="0.15">
      <c r="A5" s="154" t="s">
        <v>548</v>
      </c>
      <c r="B5" s="159"/>
      <c r="C5" s="160"/>
      <c r="D5" s="161">
        <v>38228</v>
      </c>
      <c r="E5" s="162"/>
      <c r="F5" s="163">
        <v>88968</v>
      </c>
      <c r="G5" s="164"/>
      <c r="H5" s="165"/>
    </row>
    <row r="6" spans="1:8" x14ac:dyDescent="0.15">
      <c r="A6" s="166"/>
      <c r="B6" s="167"/>
      <c r="C6" s="168"/>
      <c r="D6" s="169">
        <v>22166</v>
      </c>
      <c r="E6" s="170"/>
      <c r="F6" s="171">
        <v>45482</v>
      </c>
      <c r="G6" s="172"/>
      <c r="H6" s="173"/>
    </row>
    <row r="7" spans="1:8" x14ac:dyDescent="0.15">
      <c r="A7" s="154" t="s">
        <v>549</v>
      </c>
      <c r="B7" s="159"/>
      <c r="C7" s="160"/>
      <c r="D7" s="161">
        <v>72813</v>
      </c>
      <c r="E7" s="162"/>
      <c r="F7" s="163">
        <v>85173</v>
      </c>
      <c r="G7" s="164"/>
      <c r="H7" s="165"/>
    </row>
    <row r="8" spans="1:8" x14ac:dyDescent="0.15">
      <c r="A8" s="166"/>
      <c r="B8" s="167"/>
      <c r="C8" s="168"/>
      <c r="D8" s="169">
        <v>39654</v>
      </c>
      <c r="E8" s="170"/>
      <c r="F8" s="171">
        <v>43913</v>
      </c>
      <c r="G8" s="172"/>
      <c r="H8" s="173"/>
    </row>
    <row r="9" spans="1:8" x14ac:dyDescent="0.15">
      <c r="A9" s="154" t="s">
        <v>550</v>
      </c>
      <c r="B9" s="159"/>
      <c r="C9" s="160"/>
      <c r="D9" s="161">
        <v>49882</v>
      </c>
      <c r="E9" s="162"/>
      <c r="F9" s="163">
        <v>94081</v>
      </c>
      <c r="G9" s="164"/>
      <c r="H9" s="165"/>
    </row>
    <row r="10" spans="1:8" x14ac:dyDescent="0.15">
      <c r="A10" s="166"/>
      <c r="B10" s="167"/>
      <c r="C10" s="168"/>
      <c r="D10" s="169">
        <v>37054</v>
      </c>
      <c r="E10" s="170"/>
      <c r="F10" s="171">
        <v>48949</v>
      </c>
      <c r="G10" s="172"/>
      <c r="H10" s="173"/>
    </row>
    <row r="11" spans="1:8" x14ac:dyDescent="0.15">
      <c r="A11" s="154" t="s">
        <v>551</v>
      </c>
      <c r="B11" s="159"/>
      <c r="C11" s="160"/>
      <c r="D11" s="161">
        <v>55585</v>
      </c>
      <c r="E11" s="162"/>
      <c r="F11" s="163">
        <v>92632</v>
      </c>
      <c r="G11" s="164"/>
      <c r="H11" s="165"/>
    </row>
    <row r="12" spans="1:8" x14ac:dyDescent="0.15">
      <c r="A12" s="166"/>
      <c r="B12" s="167"/>
      <c r="C12" s="174"/>
      <c r="D12" s="169">
        <v>44864</v>
      </c>
      <c r="E12" s="170"/>
      <c r="F12" s="171">
        <v>47978</v>
      </c>
      <c r="G12" s="172"/>
      <c r="H12" s="173"/>
    </row>
    <row r="13" spans="1:8" x14ac:dyDescent="0.15">
      <c r="A13" s="154"/>
      <c r="B13" s="159"/>
      <c r="C13" s="175"/>
      <c r="D13" s="176">
        <v>47941</v>
      </c>
      <c r="E13" s="177"/>
      <c r="F13" s="178">
        <v>88827</v>
      </c>
      <c r="G13" s="179"/>
      <c r="H13" s="165"/>
    </row>
    <row r="14" spans="1:8" x14ac:dyDescent="0.15">
      <c r="A14" s="166"/>
      <c r="B14" s="167"/>
      <c r="C14" s="168"/>
      <c r="D14" s="169">
        <v>31974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5.28</v>
      </c>
      <c r="C19" s="180">
        <f>ROUND(VALUE(SUBSTITUTE(実質収支比率等に係る経年分析!G$48,"▲","-")),2)</f>
        <v>6.92</v>
      </c>
      <c r="D19" s="180">
        <f>ROUND(VALUE(SUBSTITUTE(実質収支比率等に係る経年分析!H$48,"▲","-")),2)</f>
        <v>6.54</v>
      </c>
      <c r="E19" s="180">
        <f>ROUND(VALUE(SUBSTITUTE(実質収支比率等に係る経年分析!I$48,"▲","-")),2)</f>
        <v>5.81</v>
      </c>
      <c r="F19" s="180">
        <f>ROUND(VALUE(SUBSTITUTE(実質収支比率等に係る経年分析!J$48,"▲","-")),2)</f>
        <v>8.9600000000000009</v>
      </c>
    </row>
    <row r="20" spans="1:11" x14ac:dyDescent="0.15">
      <c r="A20" s="180" t="s">
        <v>55</v>
      </c>
      <c r="B20" s="180">
        <f>ROUND(VALUE(SUBSTITUTE(実質収支比率等に係る経年分析!F$47,"▲","-")),2)</f>
        <v>38.130000000000003</v>
      </c>
      <c r="C20" s="180">
        <f>ROUND(VALUE(SUBSTITUTE(実質収支比率等に係る経年分析!G$47,"▲","-")),2)</f>
        <v>40.17</v>
      </c>
      <c r="D20" s="180">
        <f>ROUND(VALUE(SUBSTITUTE(実質収支比率等に係る経年分析!H$47,"▲","-")),2)</f>
        <v>39.479999999999997</v>
      </c>
      <c r="E20" s="180">
        <f>ROUND(VALUE(SUBSTITUTE(実質収支比率等に係る経年分析!I$47,"▲","-")),2)</f>
        <v>39.799999999999997</v>
      </c>
      <c r="F20" s="180">
        <f>ROUND(VALUE(SUBSTITUTE(実質収支比率等に係る経年分析!J$47,"▲","-")),2)</f>
        <v>41.35</v>
      </c>
    </row>
    <row r="21" spans="1:11" x14ac:dyDescent="0.15">
      <c r="A21" s="180" t="s">
        <v>56</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-5.57</v>
      </c>
      <c r="E21" s="180">
        <f>IF(ISNUMBER(VALUE(SUBSTITUTE(実質収支比率等に係る経年分析!I$49,"▲","-"))),ROUND(VALUE(SUBSTITUTE(実質収支比率等に係る経年分析!I$49,"▲","-")),2),NA())</f>
        <v>-3.32</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1599</v>
      </c>
      <c r="E42" s="182"/>
      <c r="F42" s="182"/>
      <c r="G42" s="182">
        <f>'実質公債費比率（分子）の構造'!L$52</f>
        <v>1532</v>
      </c>
      <c r="H42" s="182"/>
      <c r="I42" s="182"/>
      <c r="J42" s="182">
        <f>'実質公債費比率（分子）の構造'!M$52</f>
        <v>1499</v>
      </c>
      <c r="K42" s="182"/>
      <c r="L42" s="182"/>
      <c r="M42" s="182">
        <f>'実質公債費比率（分子）の構造'!N$52</f>
        <v>1459</v>
      </c>
      <c r="N42" s="182"/>
      <c r="O42" s="182"/>
      <c r="P42" s="182">
        <f>'実質公債費比率（分子）の構造'!O$52</f>
        <v>1444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21</v>
      </c>
      <c r="O44" s="182"/>
      <c r="P44" s="182"/>
    </row>
    <row r="45" spans="1:16" x14ac:dyDescent="0.15">
      <c r="A45" s="182" t="s">
        <v>66</v>
      </c>
      <c r="B45" s="182">
        <f>'実質公債費比率（分子）の構造'!K$49</f>
        <v>155</v>
      </c>
      <c r="C45" s="182"/>
      <c r="D45" s="182"/>
      <c r="E45" s="182">
        <f>'実質公債費比率（分子）の構造'!L$49</f>
        <v>155</v>
      </c>
      <c r="F45" s="182"/>
      <c r="G45" s="182"/>
      <c r="H45" s="182">
        <f>'実質公債費比率（分子）の構造'!M$49</f>
        <v>200</v>
      </c>
      <c r="I45" s="182"/>
      <c r="J45" s="182"/>
      <c r="K45" s="182">
        <f>'実質公債費比率（分子）の構造'!N$49</f>
        <v>171</v>
      </c>
      <c r="L45" s="182"/>
      <c r="M45" s="182"/>
      <c r="N45" s="182">
        <f>'実質公債費比率（分子）の構造'!O$49</f>
        <v>185</v>
      </c>
      <c r="O45" s="182"/>
      <c r="P45" s="182"/>
    </row>
    <row r="46" spans="1:16" x14ac:dyDescent="0.15">
      <c r="A46" s="182" t="s">
        <v>67</v>
      </c>
      <c r="B46" s="182">
        <f>'実質公債費比率（分子）の構造'!K$48</f>
        <v>234</v>
      </c>
      <c r="C46" s="182"/>
      <c r="D46" s="182"/>
      <c r="E46" s="182">
        <f>'実質公債費比率（分子）の構造'!L$48</f>
        <v>215</v>
      </c>
      <c r="F46" s="182"/>
      <c r="G46" s="182"/>
      <c r="H46" s="182">
        <f>'実質公債費比率（分子）の構造'!M$48</f>
        <v>151</v>
      </c>
      <c r="I46" s="182"/>
      <c r="J46" s="182"/>
      <c r="K46" s="182">
        <f>'実質公債費比率（分子）の構造'!N$48</f>
        <v>134</v>
      </c>
      <c r="L46" s="182"/>
      <c r="M46" s="182"/>
      <c r="N46" s="182">
        <f>'実質公債費比率（分子）の構造'!O$48</f>
        <v>110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2013</v>
      </c>
      <c r="C49" s="182"/>
      <c r="D49" s="182"/>
      <c r="E49" s="182">
        <f>'実質公債費比率（分子）の構造'!L$45</f>
        <v>1916</v>
      </c>
      <c r="F49" s="182"/>
      <c r="G49" s="182"/>
      <c r="H49" s="182">
        <f>'実質公債費比率（分子）の構造'!M$45</f>
        <v>1854</v>
      </c>
      <c r="I49" s="182"/>
      <c r="J49" s="182"/>
      <c r="K49" s="182">
        <f>'実質公債費比率（分子）の構造'!N$45</f>
        <v>1854</v>
      </c>
      <c r="L49" s="182"/>
      <c r="M49" s="182"/>
      <c r="N49" s="182">
        <f>'実質公債費比率（分子）の構造'!O$45</f>
        <v>1815</v>
      </c>
      <c r="O49" s="182"/>
      <c r="P49" s="182"/>
    </row>
    <row r="50" spans="1:16" x14ac:dyDescent="0.15">
      <c r="A50" s="182" t="s">
        <v>71</v>
      </c>
      <c r="B50" s="182" t="e">
        <f>NA()</f>
        <v>#N/A</v>
      </c>
      <c r="C50" s="182">
        <f>IF(ISNUMBER('実質公債費比率（分子）の構造'!K$53),'実質公債費比率（分子）の構造'!K$53,NA())</f>
        <v>807</v>
      </c>
      <c r="D50" s="182" t="e">
        <f>NA()</f>
        <v>#N/A</v>
      </c>
      <c r="E50" s="182" t="e">
        <f>NA()</f>
        <v>#N/A</v>
      </c>
      <c r="F50" s="182">
        <f>IF(ISNUMBER('実質公債費比率（分子）の構造'!L$53),'実質公債費比率（分子）の構造'!L$53,NA())</f>
        <v>758</v>
      </c>
      <c r="G50" s="182" t="e">
        <f>NA()</f>
        <v>#N/A</v>
      </c>
      <c r="H50" s="182" t="e">
        <f>NA()</f>
        <v>#N/A</v>
      </c>
      <c r="I50" s="182">
        <f>IF(ISNUMBER('実質公債費比率（分子）の構造'!M$53),'実質公債費比率（分子）の構造'!M$53,NA())</f>
        <v>710</v>
      </c>
      <c r="J50" s="182" t="e">
        <f>NA()</f>
        <v>#N/A</v>
      </c>
      <c r="K50" s="182" t="e">
        <f>NA()</f>
        <v>#N/A</v>
      </c>
      <c r="L50" s="182">
        <f>IF(ISNUMBER('実質公債費比率（分子）の構造'!N$53),'実質公債費比率（分子）の構造'!N$53,NA())</f>
        <v>704</v>
      </c>
      <c r="M50" s="182" t="e">
        <f>NA()</f>
        <v>#N/A</v>
      </c>
      <c r="N50" s="182" t="e">
        <f>NA()</f>
        <v>#N/A</v>
      </c>
      <c r="O50" s="182">
        <f>IF(ISNUMBER('実質公債費比率（分子）の構造'!O$53),'実質公債費比率（分子）の構造'!O$53,NA())</f>
        <v>687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15274</v>
      </c>
      <c r="E56" s="181"/>
      <c r="F56" s="181"/>
      <c r="G56" s="181">
        <f>'将来負担比率（分子）の構造'!J$52</f>
        <v>15031</v>
      </c>
      <c r="H56" s="181"/>
      <c r="I56" s="181"/>
      <c r="J56" s="181">
        <f>'将来負担比率（分子）の構造'!K$52</f>
        <v>15087</v>
      </c>
      <c r="K56" s="181"/>
      <c r="L56" s="181"/>
      <c r="M56" s="181">
        <f>'将来負担比率（分子）の構造'!L$52</f>
        <v>15012</v>
      </c>
      <c r="N56" s="181"/>
      <c r="O56" s="181"/>
      <c r="P56" s="181">
        <f>'将来負担比率（分子）の構造'!M$52</f>
        <v>14870</v>
      </c>
    </row>
    <row r="57" spans="1:16" x14ac:dyDescent="0.15">
      <c r="A57" s="181" t="s">
        <v>42</v>
      </c>
      <c r="B57" s="181"/>
      <c r="C57" s="181"/>
      <c r="D57" s="181">
        <f>'将来負担比率（分子）の構造'!I$51</f>
        <v>199</v>
      </c>
      <c r="E57" s="181"/>
      <c r="F57" s="181"/>
      <c r="G57" s="181">
        <f>'将来負担比率（分子）の構造'!J$51</f>
        <v>176</v>
      </c>
      <c r="H57" s="181"/>
      <c r="I57" s="181"/>
      <c r="J57" s="181">
        <f>'将来負担比率（分子）の構造'!K$51</f>
        <v>147</v>
      </c>
      <c r="K57" s="181"/>
      <c r="L57" s="181"/>
      <c r="M57" s="181">
        <f>'将来負担比率（分子）の構造'!L$51</f>
        <v>119</v>
      </c>
      <c r="N57" s="181"/>
      <c r="O57" s="181"/>
      <c r="P57" s="181">
        <f>'将来負担比率（分子）の構造'!M$51</f>
        <v>91</v>
      </c>
    </row>
    <row r="58" spans="1:16" x14ac:dyDescent="0.15">
      <c r="A58" s="181" t="s">
        <v>41</v>
      </c>
      <c r="B58" s="181"/>
      <c r="C58" s="181"/>
      <c r="D58" s="181">
        <f>'将来負担比率（分子）の構造'!I$50</f>
        <v>5879</v>
      </c>
      <c r="E58" s="181"/>
      <c r="F58" s="181"/>
      <c r="G58" s="181">
        <f>'将来負担比率（分子）の構造'!J$50</f>
        <v>5964</v>
      </c>
      <c r="H58" s="181"/>
      <c r="I58" s="181"/>
      <c r="J58" s="181">
        <f>'将来負担比率（分子）の構造'!K$50</f>
        <v>5815</v>
      </c>
      <c r="K58" s="181"/>
      <c r="L58" s="181"/>
      <c r="M58" s="181">
        <f>'将来負担比率（分子）の構造'!L$50</f>
        <v>6364</v>
      </c>
      <c r="N58" s="181"/>
      <c r="O58" s="181"/>
      <c r="P58" s="181">
        <f>'将来負担比率（分子）の構造'!M$50</f>
        <v>6953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4521</v>
      </c>
      <c r="C62" s="181"/>
      <c r="D62" s="181"/>
      <c r="E62" s="181">
        <f>'将来負担比率（分子）の構造'!J$45</f>
        <v>4348</v>
      </c>
      <c r="F62" s="181"/>
      <c r="G62" s="181"/>
      <c r="H62" s="181">
        <f>'将来負担比率（分子）の構造'!K$45</f>
        <v>4092</v>
      </c>
      <c r="I62" s="181"/>
      <c r="J62" s="181"/>
      <c r="K62" s="181">
        <f>'将来負担比率（分子）の構造'!L$45</f>
        <v>3865</v>
      </c>
      <c r="L62" s="181"/>
      <c r="M62" s="181"/>
      <c r="N62" s="181">
        <f>'将来負担比率（分子）の構造'!M$45</f>
        <v>3675</v>
      </c>
      <c r="O62" s="181"/>
      <c r="P62" s="181"/>
    </row>
    <row r="63" spans="1:16" x14ac:dyDescent="0.15">
      <c r="A63" s="181" t="s">
        <v>34</v>
      </c>
      <c r="B63" s="181">
        <f>'将来負担比率（分子）の構造'!I$44</f>
        <v>3560</v>
      </c>
      <c r="C63" s="181"/>
      <c r="D63" s="181"/>
      <c r="E63" s="181">
        <f>'将来負担比率（分子）の構造'!J$44</f>
        <v>3408</v>
      </c>
      <c r="F63" s="181"/>
      <c r="G63" s="181"/>
      <c r="H63" s="181">
        <f>'将来負担比率（分子）の構造'!K$44</f>
        <v>3130</v>
      </c>
      <c r="I63" s="181"/>
      <c r="J63" s="181"/>
      <c r="K63" s="181">
        <f>'将来負担比率（分子）の構造'!L$44</f>
        <v>2930</v>
      </c>
      <c r="L63" s="181"/>
      <c r="M63" s="181"/>
      <c r="N63" s="181">
        <f>'将来負担比率（分子）の構造'!M$44</f>
        <v>2731</v>
      </c>
      <c r="O63" s="181"/>
      <c r="P63" s="181"/>
    </row>
    <row r="64" spans="1:16" x14ac:dyDescent="0.15">
      <c r="A64" s="181" t="s">
        <v>33</v>
      </c>
      <c r="B64" s="181">
        <f>'将来負担比率（分子）の構造'!I$43</f>
        <v>955</v>
      </c>
      <c r="C64" s="181"/>
      <c r="D64" s="181"/>
      <c r="E64" s="181">
        <f>'将来負担比率（分子）の構造'!J$43</f>
        <v>814</v>
      </c>
      <c r="F64" s="181"/>
      <c r="G64" s="181"/>
      <c r="H64" s="181">
        <f>'将来負担比率（分子）の構造'!K$43</f>
        <v>650</v>
      </c>
      <c r="I64" s="181"/>
      <c r="J64" s="181"/>
      <c r="K64" s="181">
        <f>'将来負担比率（分子）の構造'!L$43</f>
        <v>957</v>
      </c>
      <c r="L64" s="181"/>
      <c r="M64" s="181"/>
      <c r="N64" s="181">
        <f>'将来負担比率（分子）の構造'!M$43</f>
        <v>1514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17748</v>
      </c>
      <c r="C66" s="181"/>
      <c r="D66" s="181"/>
      <c r="E66" s="181">
        <f>'将来負担比率（分子）の構造'!J$41</f>
        <v>17362</v>
      </c>
      <c r="F66" s="181"/>
      <c r="G66" s="181"/>
      <c r="H66" s="181">
        <f>'将来負担比率（分子）の構造'!K$41</f>
        <v>17460</v>
      </c>
      <c r="I66" s="181"/>
      <c r="J66" s="181"/>
      <c r="K66" s="181">
        <f>'将来負担比率（分子）の構造'!L$41</f>
        <v>17289</v>
      </c>
      <c r="L66" s="181"/>
      <c r="M66" s="181"/>
      <c r="N66" s="181">
        <f>'将来負担比率（分子）の構造'!M$41</f>
        <v>17255</v>
      </c>
      <c r="O66" s="181"/>
      <c r="P66" s="181"/>
    </row>
    <row r="67" spans="1:16" x14ac:dyDescent="0.15">
      <c r="A67" s="181" t="s">
        <v>75</v>
      </c>
      <c r="B67" s="181" t="e">
        <f>NA()</f>
        <v>#N/A</v>
      </c>
      <c r="C67" s="181">
        <f>IF(ISNUMBER('将来負担比率（分子）の構造'!I$53), IF('将来負担比率（分子）の構造'!I$53 &lt; 0, 0, '将来負担比率（分子）の構造'!I$53), NA())</f>
        <v>5432</v>
      </c>
      <c r="D67" s="181" t="e">
        <f>NA()</f>
        <v>#N/A</v>
      </c>
      <c r="E67" s="181" t="e">
        <f>NA()</f>
        <v>#N/A</v>
      </c>
      <c r="F67" s="181">
        <f>IF(ISNUMBER('将来負担比率（分子）の構造'!J$53), IF('将来負担比率（分子）の構造'!J$53 &lt; 0, 0, '将来負担比率（分子）の構造'!J$53), NA())</f>
        <v>4760</v>
      </c>
      <c r="G67" s="181" t="e">
        <f>NA()</f>
        <v>#N/A</v>
      </c>
      <c r="H67" s="181" t="e">
        <f>NA()</f>
        <v>#N/A</v>
      </c>
      <c r="I67" s="181">
        <f>IF(ISNUMBER('将来負担比率（分子）の構造'!K$53), IF('将来負担比率（分子）の構造'!K$53 &lt; 0, 0, '将来負担比率（分子）の構造'!K$53), NA())</f>
        <v>4283</v>
      </c>
      <c r="J67" s="181" t="e">
        <f>NA()</f>
        <v>#N/A</v>
      </c>
      <c r="K67" s="181" t="e">
        <f>NA()</f>
        <v>#N/A</v>
      </c>
      <c r="L67" s="181">
        <f>IF(ISNUMBER('将来負担比率（分子）の構造'!L$53), IF('将来負担比率（分子）の構造'!L$53 &lt; 0, 0, '将来負担比率（分子）の構造'!L$53), NA())</f>
        <v>3547</v>
      </c>
      <c r="M67" s="181" t="e">
        <f>NA()</f>
        <v>#N/A</v>
      </c>
      <c r="N67" s="181" t="e">
        <f>NA()</f>
        <v>#N/A</v>
      </c>
      <c r="O67" s="181">
        <f>IF(ISNUMBER('将来負担比率（分子）の構造'!M$53), IF('将来負担比率（分子）の構造'!M$53 &lt; 0, 0, '将来負担比率（分子）の構造'!M$53), NA())</f>
        <v>3261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4264</v>
      </c>
      <c r="C72" s="185">
        <f>基金残高に係る経年分析!G55</f>
        <v>4336</v>
      </c>
      <c r="D72" s="185">
        <f>基金残高に係る経年分析!H55</f>
        <v>4576</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3139</v>
      </c>
      <c r="C74" s="185">
        <f>基金残高に係る経年分析!G57</f>
        <v>3275</v>
      </c>
      <c r="D74" s="185">
        <f>基金残高に係る経年分析!H57</f>
        <v>3403</v>
      </c>
    </row>
  </sheetData>
  <sheetProtection algorithmName="SHA-512" hashValue="tXcNl77Vlpp9Z9M8UYAdEn7DqYUujCzEh2/GBzPLuq1rolhltXUBngUmnF/WwrXfJNrzNbWOsJlKDf1G/nWPTA==" saltValue="5j5j/Sx/QqyOccTGmiw7j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3880258</v>
      </c>
      <c r="S5" s="637"/>
      <c r="T5" s="637"/>
      <c r="U5" s="637"/>
      <c r="V5" s="637"/>
      <c r="W5" s="637"/>
      <c r="X5" s="637"/>
      <c r="Y5" s="638"/>
      <c r="Z5" s="639">
        <v>16.8</v>
      </c>
      <c r="AA5" s="639"/>
      <c r="AB5" s="639"/>
      <c r="AC5" s="639"/>
      <c r="AD5" s="640">
        <v>3880258</v>
      </c>
      <c r="AE5" s="640"/>
      <c r="AF5" s="640"/>
      <c r="AG5" s="640"/>
      <c r="AH5" s="640"/>
      <c r="AI5" s="640"/>
      <c r="AJ5" s="640"/>
      <c r="AK5" s="640"/>
      <c r="AL5" s="641">
        <v>36.1</v>
      </c>
      <c r="AM5" s="642"/>
      <c r="AN5" s="642"/>
      <c r="AO5" s="643"/>
      <c r="AP5" s="633" t="s">
        <v>225</v>
      </c>
      <c r="AQ5" s="634"/>
      <c r="AR5" s="634"/>
      <c r="AS5" s="634"/>
      <c r="AT5" s="634"/>
      <c r="AU5" s="634"/>
      <c r="AV5" s="634"/>
      <c r="AW5" s="634"/>
      <c r="AX5" s="634"/>
      <c r="AY5" s="634"/>
      <c r="AZ5" s="634"/>
      <c r="BA5" s="634"/>
      <c r="BB5" s="634"/>
      <c r="BC5" s="634"/>
      <c r="BD5" s="634"/>
      <c r="BE5" s="634"/>
      <c r="BF5" s="635"/>
      <c r="BG5" s="647">
        <v>3880258</v>
      </c>
      <c r="BH5" s="648"/>
      <c r="BI5" s="648"/>
      <c r="BJ5" s="648"/>
      <c r="BK5" s="648"/>
      <c r="BL5" s="648"/>
      <c r="BM5" s="648"/>
      <c r="BN5" s="649"/>
      <c r="BO5" s="650">
        <v>100</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232043</v>
      </c>
      <c r="S6" s="648"/>
      <c r="T6" s="648"/>
      <c r="U6" s="648"/>
      <c r="V6" s="648"/>
      <c r="W6" s="648"/>
      <c r="X6" s="648"/>
      <c r="Y6" s="649"/>
      <c r="Z6" s="650">
        <v>1</v>
      </c>
      <c r="AA6" s="650"/>
      <c r="AB6" s="650"/>
      <c r="AC6" s="650"/>
      <c r="AD6" s="651">
        <v>232043</v>
      </c>
      <c r="AE6" s="651"/>
      <c r="AF6" s="651"/>
      <c r="AG6" s="651"/>
      <c r="AH6" s="651"/>
      <c r="AI6" s="651"/>
      <c r="AJ6" s="651"/>
      <c r="AK6" s="651"/>
      <c r="AL6" s="652">
        <v>2.2000000000000002</v>
      </c>
      <c r="AM6" s="653"/>
      <c r="AN6" s="653"/>
      <c r="AO6" s="654"/>
      <c r="AP6" s="644" t="s">
        <v>231</v>
      </c>
      <c r="AQ6" s="645"/>
      <c r="AR6" s="645"/>
      <c r="AS6" s="645"/>
      <c r="AT6" s="645"/>
      <c r="AU6" s="645"/>
      <c r="AV6" s="645"/>
      <c r="AW6" s="645"/>
      <c r="AX6" s="645"/>
      <c r="AY6" s="645"/>
      <c r="AZ6" s="645"/>
      <c r="BA6" s="645"/>
      <c r="BB6" s="645"/>
      <c r="BC6" s="645"/>
      <c r="BD6" s="645"/>
      <c r="BE6" s="645"/>
      <c r="BF6" s="646"/>
      <c r="BG6" s="647">
        <v>3880258</v>
      </c>
      <c r="BH6" s="648"/>
      <c r="BI6" s="648"/>
      <c r="BJ6" s="648"/>
      <c r="BK6" s="648"/>
      <c r="BL6" s="648"/>
      <c r="BM6" s="648"/>
      <c r="BN6" s="649"/>
      <c r="BO6" s="650">
        <v>100</v>
      </c>
      <c r="BP6" s="650"/>
      <c r="BQ6" s="650"/>
      <c r="BR6" s="650"/>
      <c r="BS6" s="651" t="s">
        <v>130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160330</v>
      </c>
      <c r="CS6" s="648"/>
      <c r="CT6" s="648"/>
      <c r="CU6" s="648"/>
      <c r="CV6" s="648"/>
      <c r="CW6" s="648"/>
      <c r="CX6" s="648"/>
      <c r="CY6" s="649"/>
      <c r="CZ6" s="641">
        <v>0.7</v>
      </c>
      <c r="DA6" s="642"/>
      <c r="DB6" s="642"/>
      <c r="DC6" s="661"/>
      <c r="DD6" s="656" t="s">
        <v>130</v>
      </c>
      <c r="DE6" s="648"/>
      <c r="DF6" s="648"/>
      <c r="DG6" s="648"/>
      <c r="DH6" s="648"/>
      <c r="DI6" s="648"/>
      <c r="DJ6" s="648"/>
      <c r="DK6" s="648"/>
      <c r="DL6" s="648"/>
      <c r="DM6" s="648"/>
      <c r="DN6" s="648"/>
      <c r="DO6" s="648"/>
      <c r="DP6" s="649"/>
      <c r="DQ6" s="656">
        <v>160330</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2935</v>
      </c>
      <c r="S7" s="648"/>
      <c r="T7" s="648"/>
      <c r="U7" s="648"/>
      <c r="V7" s="648"/>
      <c r="W7" s="648"/>
      <c r="X7" s="648"/>
      <c r="Y7" s="649"/>
      <c r="Z7" s="650">
        <v>0</v>
      </c>
      <c r="AA7" s="650"/>
      <c r="AB7" s="650"/>
      <c r="AC7" s="650"/>
      <c r="AD7" s="651">
        <v>2935</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1674902</v>
      </c>
      <c r="BH7" s="648"/>
      <c r="BI7" s="648"/>
      <c r="BJ7" s="648"/>
      <c r="BK7" s="648"/>
      <c r="BL7" s="648"/>
      <c r="BM7" s="648"/>
      <c r="BN7" s="649"/>
      <c r="BO7" s="650">
        <v>43.2</v>
      </c>
      <c r="BP7" s="650"/>
      <c r="BQ7" s="650"/>
      <c r="BR7" s="650"/>
      <c r="BS7" s="651" t="s">
        <v>130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6400831</v>
      </c>
      <c r="CS7" s="648"/>
      <c r="CT7" s="648"/>
      <c r="CU7" s="648"/>
      <c r="CV7" s="648"/>
      <c r="CW7" s="648"/>
      <c r="CX7" s="648"/>
      <c r="CY7" s="649"/>
      <c r="CZ7" s="650">
        <v>29.1</v>
      </c>
      <c r="DA7" s="650"/>
      <c r="DB7" s="650"/>
      <c r="DC7" s="650"/>
      <c r="DD7" s="656">
        <v>76762</v>
      </c>
      <c r="DE7" s="648"/>
      <c r="DF7" s="648"/>
      <c r="DG7" s="648"/>
      <c r="DH7" s="648"/>
      <c r="DI7" s="648"/>
      <c r="DJ7" s="648"/>
      <c r="DK7" s="648"/>
      <c r="DL7" s="648"/>
      <c r="DM7" s="648"/>
      <c r="DN7" s="648"/>
      <c r="DO7" s="648"/>
      <c r="DP7" s="649"/>
      <c r="DQ7" s="656">
        <v>1921846</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17554</v>
      </c>
      <c r="S8" s="648"/>
      <c r="T8" s="648"/>
      <c r="U8" s="648"/>
      <c r="V8" s="648"/>
      <c r="W8" s="648"/>
      <c r="X8" s="648"/>
      <c r="Y8" s="649"/>
      <c r="Z8" s="650">
        <v>0.1</v>
      </c>
      <c r="AA8" s="650"/>
      <c r="AB8" s="650"/>
      <c r="AC8" s="650"/>
      <c r="AD8" s="651">
        <v>17554</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68774</v>
      </c>
      <c r="BH8" s="648"/>
      <c r="BI8" s="648"/>
      <c r="BJ8" s="648"/>
      <c r="BK8" s="648"/>
      <c r="BL8" s="648"/>
      <c r="BM8" s="648"/>
      <c r="BN8" s="649"/>
      <c r="BO8" s="650">
        <v>1.8</v>
      </c>
      <c r="BP8" s="650"/>
      <c r="BQ8" s="650"/>
      <c r="BR8" s="650"/>
      <c r="BS8" s="656" t="s">
        <v>226</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5672017</v>
      </c>
      <c r="CS8" s="648"/>
      <c r="CT8" s="648"/>
      <c r="CU8" s="648"/>
      <c r="CV8" s="648"/>
      <c r="CW8" s="648"/>
      <c r="CX8" s="648"/>
      <c r="CY8" s="649"/>
      <c r="CZ8" s="650">
        <v>25.8</v>
      </c>
      <c r="DA8" s="650"/>
      <c r="DB8" s="650"/>
      <c r="DC8" s="650"/>
      <c r="DD8" s="656">
        <v>4408</v>
      </c>
      <c r="DE8" s="648"/>
      <c r="DF8" s="648"/>
      <c r="DG8" s="648"/>
      <c r="DH8" s="648"/>
      <c r="DI8" s="648"/>
      <c r="DJ8" s="648"/>
      <c r="DK8" s="648"/>
      <c r="DL8" s="648"/>
      <c r="DM8" s="648"/>
      <c r="DN8" s="648"/>
      <c r="DO8" s="648"/>
      <c r="DP8" s="649"/>
      <c r="DQ8" s="656">
        <v>3185194</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21318</v>
      </c>
      <c r="S9" s="648"/>
      <c r="T9" s="648"/>
      <c r="U9" s="648"/>
      <c r="V9" s="648"/>
      <c r="W9" s="648"/>
      <c r="X9" s="648"/>
      <c r="Y9" s="649"/>
      <c r="Z9" s="650">
        <v>0.1</v>
      </c>
      <c r="AA9" s="650"/>
      <c r="AB9" s="650"/>
      <c r="AC9" s="650"/>
      <c r="AD9" s="651">
        <v>21318</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1441854</v>
      </c>
      <c r="BH9" s="648"/>
      <c r="BI9" s="648"/>
      <c r="BJ9" s="648"/>
      <c r="BK9" s="648"/>
      <c r="BL9" s="648"/>
      <c r="BM9" s="648"/>
      <c r="BN9" s="649"/>
      <c r="BO9" s="650">
        <v>37.200000000000003</v>
      </c>
      <c r="BP9" s="650"/>
      <c r="BQ9" s="650"/>
      <c r="BR9" s="650"/>
      <c r="BS9" s="656" t="s">
        <v>130</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2020716</v>
      </c>
      <c r="CS9" s="648"/>
      <c r="CT9" s="648"/>
      <c r="CU9" s="648"/>
      <c r="CV9" s="648"/>
      <c r="CW9" s="648"/>
      <c r="CX9" s="648"/>
      <c r="CY9" s="649"/>
      <c r="CZ9" s="650">
        <v>9.1999999999999993</v>
      </c>
      <c r="DA9" s="650"/>
      <c r="DB9" s="650"/>
      <c r="DC9" s="650"/>
      <c r="DD9" s="656">
        <v>33080</v>
      </c>
      <c r="DE9" s="648"/>
      <c r="DF9" s="648"/>
      <c r="DG9" s="648"/>
      <c r="DH9" s="648"/>
      <c r="DI9" s="648"/>
      <c r="DJ9" s="648"/>
      <c r="DK9" s="648"/>
      <c r="DL9" s="648"/>
      <c r="DM9" s="648"/>
      <c r="DN9" s="648"/>
      <c r="DO9" s="648"/>
      <c r="DP9" s="649"/>
      <c r="DQ9" s="656">
        <v>1637491</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226</v>
      </c>
      <c r="AA10" s="650"/>
      <c r="AB10" s="650"/>
      <c r="AC10" s="650"/>
      <c r="AD10" s="651" t="s">
        <v>130</v>
      </c>
      <c r="AE10" s="651"/>
      <c r="AF10" s="651"/>
      <c r="AG10" s="651"/>
      <c r="AH10" s="651"/>
      <c r="AI10" s="651"/>
      <c r="AJ10" s="651"/>
      <c r="AK10" s="651"/>
      <c r="AL10" s="652" t="s">
        <v>175</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87469</v>
      </c>
      <c r="BH10" s="648"/>
      <c r="BI10" s="648"/>
      <c r="BJ10" s="648"/>
      <c r="BK10" s="648"/>
      <c r="BL10" s="648"/>
      <c r="BM10" s="648"/>
      <c r="BN10" s="649"/>
      <c r="BO10" s="650">
        <v>2.2999999999999998</v>
      </c>
      <c r="BP10" s="650"/>
      <c r="BQ10" s="650"/>
      <c r="BR10" s="650"/>
      <c r="BS10" s="656" t="s">
        <v>130</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175</v>
      </c>
      <c r="CS10" s="648"/>
      <c r="CT10" s="648"/>
      <c r="CU10" s="648"/>
      <c r="CV10" s="648"/>
      <c r="CW10" s="648"/>
      <c r="CX10" s="648"/>
      <c r="CY10" s="649"/>
      <c r="CZ10" s="650" t="s">
        <v>130</v>
      </c>
      <c r="DA10" s="650"/>
      <c r="DB10" s="650"/>
      <c r="DC10" s="650"/>
      <c r="DD10" s="656" t="s">
        <v>130</v>
      </c>
      <c r="DE10" s="648"/>
      <c r="DF10" s="648"/>
      <c r="DG10" s="648"/>
      <c r="DH10" s="648"/>
      <c r="DI10" s="648"/>
      <c r="DJ10" s="648"/>
      <c r="DK10" s="648"/>
      <c r="DL10" s="648"/>
      <c r="DM10" s="648"/>
      <c r="DN10" s="648"/>
      <c r="DO10" s="648"/>
      <c r="DP10" s="649"/>
      <c r="DQ10" s="656" t="s">
        <v>130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813546</v>
      </c>
      <c r="S11" s="648"/>
      <c r="T11" s="648"/>
      <c r="U11" s="648"/>
      <c r="V11" s="648"/>
      <c r="W11" s="648"/>
      <c r="X11" s="648"/>
      <c r="Y11" s="649"/>
      <c r="Z11" s="652">
        <v>3.5</v>
      </c>
      <c r="AA11" s="653"/>
      <c r="AB11" s="653"/>
      <c r="AC11" s="665"/>
      <c r="AD11" s="656">
        <v>813546</v>
      </c>
      <c r="AE11" s="648"/>
      <c r="AF11" s="648"/>
      <c r="AG11" s="648"/>
      <c r="AH11" s="648"/>
      <c r="AI11" s="648"/>
      <c r="AJ11" s="648"/>
      <c r="AK11" s="649"/>
      <c r="AL11" s="652">
        <v>7.6</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76805</v>
      </c>
      <c r="BH11" s="648"/>
      <c r="BI11" s="648"/>
      <c r="BJ11" s="648"/>
      <c r="BK11" s="648"/>
      <c r="BL11" s="648"/>
      <c r="BM11" s="648"/>
      <c r="BN11" s="649"/>
      <c r="BO11" s="650">
        <v>2</v>
      </c>
      <c r="BP11" s="650"/>
      <c r="BQ11" s="650"/>
      <c r="BR11" s="650"/>
      <c r="BS11" s="656" t="s">
        <v>226</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615470</v>
      </c>
      <c r="CS11" s="648"/>
      <c r="CT11" s="648"/>
      <c r="CU11" s="648"/>
      <c r="CV11" s="648"/>
      <c r="CW11" s="648"/>
      <c r="CX11" s="648"/>
      <c r="CY11" s="649"/>
      <c r="CZ11" s="650">
        <v>2.8</v>
      </c>
      <c r="DA11" s="650"/>
      <c r="DB11" s="650"/>
      <c r="DC11" s="650"/>
      <c r="DD11" s="656">
        <v>74538</v>
      </c>
      <c r="DE11" s="648"/>
      <c r="DF11" s="648"/>
      <c r="DG11" s="648"/>
      <c r="DH11" s="648"/>
      <c r="DI11" s="648"/>
      <c r="DJ11" s="648"/>
      <c r="DK11" s="648"/>
      <c r="DL11" s="648"/>
      <c r="DM11" s="648"/>
      <c r="DN11" s="648"/>
      <c r="DO11" s="648"/>
      <c r="DP11" s="649"/>
      <c r="DQ11" s="656">
        <v>313022</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33920</v>
      </c>
      <c r="S12" s="648"/>
      <c r="T12" s="648"/>
      <c r="U12" s="648"/>
      <c r="V12" s="648"/>
      <c r="W12" s="648"/>
      <c r="X12" s="648"/>
      <c r="Y12" s="649"/>
      <c r="Z12" s="650">
        <v>0.1</v>
      </c>
      <c r="AA12" s="650"/>
      <c r="AB12" s="650"/>
      <c r="AC12" s="650"/>
      <c r="AD12" s="651">
        <v>33920</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1855073</v>
      </c>
      <c r="BH12" s="648"/>
      <c r="BI12" s="648"/>
      <c r="BJ12" s="648"/>
      <c r="BK12" s="648"/>
      <c r="BL12" s="648"/>
      <c r="BM12" s="648"/>
      <c r="BN12" s="649"/>
      <c r="BO12" s="650">
        <v>47.8</v>
      </c>
      <c r="BP12" s="650"/>
      <c r="BQ12" s="650"/>
      <c r="BR12" s="650"/>
      <c r="BS12" s="656" t="s">
        <v>175</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561296</v>
      </c>
      <c r="CS12" s="648"/>
      <c r="CT12" s="648"/>
      <c r="CU12" s="648"/>
      <c r="CV12" s="648"/>
      <c r="CW12" s="648"/>
      <c r="CX12" s="648"/>
      <c r="CY12" s="649"/>
      <c r="CZ12" s="650">
        <v>2.6</v>
      </c>
      <c r="DA12" s="650"/>
      <c r="DB12" s="650"/>
      <c r="DC12" s="650"/>
      <c r="DD12" s="656">
        <v>11182</v>
      </c>
      <c r="DE12" s="648"/>
      <c r="DF12" s="648"/>
      <c r="DG12" s="648"/>
      <c r="DH12" s="648"/>
      <c r="DI12" s="648"/>
      <c r="DJ12" s="648"/>
      <c r="DK12" s="648"/>
      <c r="DL12" s="648"/>
      <c r="DM12" s="648"/>
      <c r="DN12" s="648"/>
      <c r="DO12" s="648"/>
      <c r="DP12" s="649"/>
      <c r="DQ12" s="656">
        <v>541125</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130</v>
      </c>
      <c r="AA13" s="650"/>
      <c r="AB13" s="650"/>
      <c r="AC13" s="650"/>
      <c r="AD13" s="651" t="s">
        <v>130</v>
      </c>
      <c r="AE13" s="651"/>
      <c r="AF13" s="651"/>
      <c r="AG13" s="651"/>
      <c r="AH13" s="651"/>
      <c r="AI13" s="651"/>
      <c r="AJ13" s="651"/>
      <c r="AK13" s="651"/>
      <c r="AL13" s="652" t="s">
        <v>130</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1854116</v>
      </c>
      <c r="BH13" s="648"/>
      <c r="BI13" s="648"/>
      <c r="BJ13" s="648"/>
      <c r="BK13" s="648"/>
      <c r="BL13" s="648"/>
      <c r="BM13" s="648"/>
      <c r="BN13" s="649"/>
      <c r="BO13" s="650">
        <v>47.8</v>
      </c>
      <c r="BP13" s="650"/>
      <c r="BQ13" s="650"/>
      <c r="BR13" s="650"/>
      <c r="BS13" s="656" t="s">
        <v>226</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761003</v>
      </c>
      <c r="CS13" s="648"/>
      <c r="CT13" s="648"/>
      <c r="CU13" s="648"/>
      <c r="CV13" s="648"/>
      <c r="CW13" s="648"/>
      <c r="CX13" s="648"/>
      <c r="CY13" s="649"/>
      <c r="CZ13" s="650">
        <v>3.5</v>
      </c>
      <c r="DA13" s="650"/>
      <c r="DB13" s="650"/>
      <c r="DC13" s="650"/>
      <c r="DD13" s="656">
        <v>596254</v>
      </c>
      <c r="DE13" s="648"/>
      <c r="DF13" s="648"/>
      <c r="DG13" s="648"/>
      <c r="DH13" s="648"/>
      <c r="DI13" s="648"/>
      <c r="DJ13" s="648"/>
      <c r="DK13" s="648"/>
      <c r="DL13" s="648"/>
      <c r="DM13" s="648"/>
      <c r="DN13" s="648"/>
      <c r="DO13" s="648"/>
      <c r="DP13" s="649"/>
      <c r="DQ13" s="656">
        <v>278898</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6</v>
      </c>
      <c r="S14" s="648"/>
      <c r="T14" s="648"/>
      <c r="U14" s="648"/>
      <c r="V14" s="648"/>
      <c r="W14" s="648"/>
      <c r="X14" s="648"/>
      <c r="Y14" s="649"/>
      <c r="Z14" s="650">
        <v>0</v>
      </c>
      <c r="AA14" s="650"/>
      <c r="AB14" s="650"/>
      <c r="AC14" s="650"/>
      <c r="AD14" s="651">
        <v>6</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128537</v>
      </c>
      <c r="BH14" s="648"/>
      <c r="BI14" s="648"/>
      <c r="BJ14" s="648"/>
      <c r="BK14" s="648"/>
      <c r="BL14" s="648"/>
      <c r="BM14" s="648"/>
      <c r="BN14" s="649"/>
      <c r="BO14" s="650">
        <v>3.3</v>
      </c>
      <c r="BP14" s="650"/>
      <c r="BQ14" s="650"/>
      <c r="BR14" s="650"/>
      <c r="BS14" s="656" t="s">
        <v>130</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1093932</v>
      </c>
      <c r="CS14" s="648"/>
      <c r="CT14" s="648"/>
      <c r="CU14" s="648"/>
      <c r="CV14" s="648"/>
      <c r="CW14" s="648"/>
      <c r="CX14" s="648"/>
      <c r="CY14" s="649"/>
      <c r="CZ14" s="650">
        <v>5</v>
      </c>
      <c r="DA14" s="650"/>
      <c r="DB14" s="650"/>
      <c r="DC14" s="650"/>
      <c r="DD14" s="656">
        <v>30954</v>
      </c>
      <c r="DE14" s="648"/>
      <c r="DF14" s="648"/>
      <c r="DG14" s="648"/>
      <c r="DH14" s="648"/>
      <c r="DI14" s="648"/>
      <c r="DJ14" s="648"/>
      <c r="DK14" s="648"/>
      <c r="DL14" s="648"/>
      <c r="DM14" s="648"/>
      <c r="DN14" s="648"/>
      <c r="DO14" s="648"/>
      <c r="DP14" s="649"/>
      <c r="DQ14" s="656">
        <v>937418</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226</v>
      </c>
      <c r="S15" s="648"/>
      <c r="T15" s="648"/>
      <c r="U15" s="648"/>
      <c r="V15" s="648"/>
      <c r="W15" s="648"/>
      <c r="X15" s="648"/>
      <c r="Y15" s="649"/>
      <c r="Z15" s="650" t="s">
        <v>226</v>
      </c>
      <c r="AA15" s="650"/>
      <c r="AB15" s="650"/>
      <c r="AC15" s="650"/>
      <c r="AD15" s="651" t="s">
        <v>130</v>
      </c>
      <c r="AE15" s="651"/>
      <c r="AF15" s="651"/>
      <c r="AG15" s="651"/>
      <c r="AH15" s="651"/>
      <c r="AI15" s="651"/>
      <c r="AJ15" s="651"/>
      <c r="AK15" s="651"/>
      <c r="AL15" s="652" t="s">
        <v>130</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216461</v>
      </c>
      <c r="BH15" s="648"/>
      <c r="BI15" s="648"/>
      <c r="BJ15" s="648"/>
      <c r="BK15" s="648"/>
      <c r="BL15" s="648"/>
      <c r="BM15" s="648"/>
      <c r="BN15" s="649"/>
      <c r="BO15" s="650">
        <v>5.6</v>
      </c>
      <c r="BP15" s="650"/>
      <c r="BQ15" s="650"/>
      <c r="BR15" s="650"/>
      <c r="BS15" s="656" t="s">
        <v>130</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2743046</v>
      </c>
      <c r="CS15" s="648"/>
      <c r="CT15" s="648"/>
      <c r="CU15" s="648"/>
      <c r="CV15" s="648"/>
      <c r="CW15" s="648"/>
      <c r="CX15" s="648"/>
      <c r="CY15" s="649"/>
      <c r="CZ15" s="650">
        <v>12.5</v>
      </c>
      <c r="DA15" s="650"/>
      <c r="DB15" s="650"/>
      <c r="DC15" s="650"/>
      <c r="DD15" s="656">
        <v>1237402</v>
      </c>
      <c r="DE15" s="648"/>
      <c r="DF15" s="648"/>
      <c r="DG15" s="648"/>
      <c r="DH15" s="648"/>
      <c r="DI15" s="648"/>
      <c r="DJ15" s="648"/>
      <c r="DK15" s="648"/>
      <c r="DL15" s="648"/>
      <c r="DM15" s="648"/>
      <c r="DN15" s="648"/>
      <c r="DO15" s="648"/>
      <c r="DP15" s="649"/>
      <c r="DQ15" s="656">
        <v>1048296</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27848</v>
      </c>
      <c r="S16" s="648"/>
      <c r="T16" s="648"/>
      <c r="U16" s="648"/>
      <c r="V16" s="648"/>
      <c r="W16" s="648"/>
      <c r="X16" s="648"/>
      <c r="Y16" s="649"/>
      <c r="Z16" s="650">
        <v>0.1</v>
      </c>
      <c r="AA16" s="650"/>
      <c r="AB16" s="650"/>
      <c r="AC16" s="650"/>
      <c r="AD16" s="651">
        <v>27848</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5261</v>
      </c>
      <c r="BH16" s="648"/>
      <c r="BI16" s="648"/>
      <c r="BJ16" s="648"/>
      <c r="BK16" s="648"/>
      <c r="BL16" s="648"/>
      <c r="BM16" s="648"/>
      <c r="BN16" s="649"/>
      <c r="BO16" s="650">
        <v>0.1</v>
      </c>
      <c r="BP16" s="650"/>
      <c r="BQ16" s="650"/>
      <c r="BR16" s="650"/>
      <c r="BS16" s="656" t="s">
        <v>226</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166083</v>
      </c>
      <c r="CS16" s="648"/>
      <c r="CT16" s="648"/>
      <c r="CU16" s="648"/>
      <c r="CV16" s="648"/>
      <c r="CW16" s="648"/>
      <c r="CX16" s="648"/>
      <c r="CY16" s="649"/>
      <c r="CZ16" s="650">
        <v>0.8</v>
      </c>
      <c r="DA16" s="650"/>
      <c r="DB16" s="650"/>
      <c r="DC16" s="650"/>
      <c r="DD16" s="656" t="s">
        <v>226</v>
      </c>
      <c r="DE16" s="648"/>
      <c r="DF16" s="648"/>
      <c r="DG16" s="648"/>
      <c r="DH16" s="648"/>
      <c r="DI16" s="648"/>
      <c r="DJ16" s="648"/>
      <c r="DK16" s="648"/>
      <c r="DL16" s="648"/>
      <c r="DM16" s="648"/>
      <c r="DN16" s="648"/>
      <c r="DO16" s="648"/>
      <c r="DP16" s="649"/>
      <c r="DQ16" s="656">
        <v>2051</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12174</v>
      </c>
      <c r="S17" s="648"/>
      <c r="T17" s="648"/>
      <c r="U17" s="648"/>
      <c r="V17" s="648"/>
      <c r="W17" s="648"/>
      <c r="X17" s="648"/>
      <c r="Y17" s="649"/>
      <c r="Z17" s="650">
        <v>0.1</v>
      </c>
      <c r="AA17" s="650"/>
      <c r="AB17" s="650"/>
      <c r="AC17" s="650"/>
      <c r="AD17" s="651">
        <v>12174</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v>24</v>
      </c>
      <c r="BH17" s="648"/>
      <c r="BI17" s="648"/>
      <c r="BJ17" s="648"/>
      <c r="BK17" s="648"/>
      <c r="BL17" s="648"/>
      <c r="BM17" s="648"/>
      <c r="BN17" s="649"/>
      <c r="BO17" s="650">
        <v>0</v>
      </c>
      <c r="BP17" s="650"/>
      <c r="BQ17" s="650"/>
      <c r="BR17" s="650"/>
      <c r="BS17" s="656" t="s">
        <v>130</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1815437</v>
      </c>
      <c r="CS17" s="648"/>
      <c r="CT17" s="648"/>
      <c r="CU17" s="648"/>
      <c r="CV17" s="648"/>
      <c r="CW17" s="648"/>
      <c r="CX17" s="648"/>
      <c r="CY17" s="649"/>
      <c r="CZ17" s="650">
        <v>8.1999999999999993</v>
      </c>
      <c r="DA17" s="650"/>
      <c r="DB17" s="650"/>
      <c r="DC17" s="650"/>
      <c r="DD17" s="656" t="s">
        <v>130</v>
      </c>
      <c r="DE17" s="648"/>
      <c r="DF17" s="648"/>
      <c r="DG17" s="648"/>
      <c r="DH17" s="648"/>
      <c r="DI17" s="648"/>
      <c r="DJ17" s="648"/>
      <c r="DK17" s="648"/>
      <c r="DL17" s="648"/>
      <c r="DM17" s="648"/>
      <c r="DN17" s="648"/>
      <c r="DO17" s="648"/>
      <c r="DP17" s="649"/>
      <c r="DQ17" s="656">
        <v>1794248</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32009</v>
      </c>
      <c r="S18" s="648"/>
      <c r="T18" s="648"/>
      <c r="U18" s="648"/>
      <c r="V18" s="648"/>
      <c r="W18" s="648"/>
      <c r="X18" s="648"/>
      <c r="Y18" s="649"/>
      <c r="Z18" s="650">
        <v>0.1</v>
      </c>
      <c r="AA18" s="650"/>
      <c r="AB18" s="650"/>
      <c r="AC18" s="650"/>
      <c r="AD18" s="651">
        <v>32009</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130</v>
      </c>
      <c r="DA18" s="650"/>
      <c r="DB18" s="650"/>
      <c r="DC18" s="650"/>
      <c r="DD18" s="656" t="s">
        <v>130</v>
      </c>
      <c r="DE18" s="648"/>
      <c r="DF18" s="648"/>
      <c r="DG18" s="648"/>
      <c r="DH18" s="648"/>
      <c r="DI18" s="648"/>
      <c r="DJ18" s="648"/>
      <c r="DK18" s="648"/>
      <c r="DL18" s="648"/>
      <c r="DM18" s="648"/>
      <c r="DN18" s="648"/>
      <c r="DO18" s="648"/>
      <c r="DP18" s="649"/>
      <c r="DQ18" s="656" t="s">
        <v>226</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15873</v>
      </c>
      <c r="S19" s="648"/>
      <c r="T19" s="648"/>
      <c r="U19" s="648"/>
      <c r="V19" s="648"/>
      <c r="W19" s="648"/>
      <c r="X19" s="648"/>
      <c r="Y19" s="649"/>
      <c r="Z19" s="650">
        <v>0.1</v>
      </c>
      <c r="AA19" s="650"/>
      <c r="AB19" s="650"/>
      <c r="AC19" s="650"/>
      <c r="AD19" s="651">
        <v>15873</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130</v>
      </c>
      <c r="BH19" s="648"/>
      <c r="BI19" s="648"/>
      <c r="BJ19" s="648"/>
      <c r="BK19" s="648"/>
      <c r="BL19" s="648"/>
      <c r="BM19" s="648"/>
      <c r="BN19" s="649"/>
      <c r="BO19" s="650" t="s">
        <v>130</v>
      </c>
      <c r="BP19" s="650"/>
      <c r="BQ19" s="650"/>
      <c r="BR19" s="650"/>
      <c r="BS19" s="656" t="s">
        <v>130</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130</v>
      </c>
      <c r="DE19" s="648"/>
      <c r="DF19" s="648"/>
      <c r="DG19" s="648"/>
      <c r="DH19" s="648"/>
      <c r="DI19" s="648"/>
      <c r="DJ19" s="648"/>
      <c r="DK19" s="648"/>
      <c r="DL19" s="648"/>
      <c r="DM19" s="648"/>
      <c r="DN19" s="648"/>
      <c r="DO19" s="648"/>
      <c r="DP19" s="649"/>
      <c r="DQ19" s="656" t="s">
        <v>226</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13198</v>
      </c>
      <c r="S20" s="648"/>
      <c r="T20" s="648"/>
      <c r="U20" s="648"/>
      <c r="V20" s="648"/>
      <c r="W20" s="648"/>
      <c r="X20" s="648"/>
      <c r="Y20" s="649"/>
      <c r="Z20" s="650">
        <v>0.1</v>
      </c>
      <c r="AA20" s="650"/>
      <c r="AB20" s="650"/>
      <c r="AC20" s="650"/>
      <c r="AD20" s="651">
        <v>13198</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130</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22010161</v>
      </c>
      <c r="CS20" s="648"/>
      <c r="CT20" s="648"/>
      <c r="CU20" s="648"/>
      <c r="CV20" s="648"/>
      <c r="CW20" s="648"/>
      <c r="CX20" s="648"/>
      <c r="CY20" s="649"/>
      <c r="CZ20" s="650">
        <v>100</v>
      </c>
      <c r="DA20" s="650"/>
      <c r="DB20" s="650"/>
      <c r="DC20" s="650"/>
      <c r="DD20" s="656">
        <v>2064580</v>
      </c>
      <c r="DE20" s="648"/>
      <c r="DF20" s="648"/>
      <c r="DG20" s="648"/>
      <c r="DH20" s="648"/>
      <c r="DI20" s="648"/>
      <c r="DJ20" s="648"/>
      <c r="DK20" s="648"/>
      <c r="DL20" s="648"/>
      <c r="DM20" s="648"/>
      <c r="DN20" s="648"/>
      <c r="DO20" s="648"/>
      <c r="DP20" s="649"/>
      <c r="DQ20" s="656">
        <v>11819919</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2938</v>
      </c>
      <c r="S21" s="648"/>
      <c r="T21" s="648"/>
      <c r="U21" s="648"/>
      <c r="V21" s="648"/>
      <c r="W21" s="648"/>
      <c r="X21" s="648"/>
      <c r="Y21" s="649"/>
      <c r="Z21" s="650">
        <v>0</v>
      </c>
      <c r="AA21" s="650"/>
      <c r="AB21" s="650"/>
      <c r="AC21" s="650"/>
      <c r="AD21" s="651">
        <v>2938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226</v>
      </c>
      <c r="BH21" s="648"/>
      <c r="BI21" s="648"/>
      <c r="BJ21" s="648"/>
      <c r="BK21" s="648"/>
      <c r="BL21" s="648"/>
      <c r="BM21" s="648"/>
      <c r="BN21" s="649"/>
      <c r="BO21" s="650" t="s">
        <v>130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6131947</v>
      </c>
      <c r="S22" s="648"/>
      <c r="T22" s="648"/>
      <c r="U22" s="648"/>
      <c r="V22" s="648"/>
      <c r="W22" s="648"/>
      <c r="X22" s="648"/>
      <c r="Y22" s="649"/>
      <c r="Z22" s="650">
        <v>26.6</v>
      </c>
      <c r="AA22" s="650"/>
      <c r="AB22" s="650"/>
      <c r="AC22" s="650"/>
      <c r="AD22" s="651">
        <v>5618353</v>
      </c>
      <c r="AE22" s="651"/>
      <c r="AF22" s="651"/>
      <c r="AG22" s="651"/>
      <c r="AH22" s="651"/>
      <c r="AI22" s="651"/>
      <c r="AJ22" s="651"/>
      <c r="AK22" s="651"/>
      <c r="AL22" s="652">
        <v>52.3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226</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5618353</v>
      </c>
      <c r="S23" s="648"/>
      <c r="T23" s="648"/>
      <c r="U23" s="648"/>
      <c r="V23" s="648"/>
      <c r="W23" s="648"/>
      <c r="X23" s="648"/>
      <c r="Y23" s="649"/>
      <c r="Z23" s="650">
        <v>24.4</v>
      </c>
      <c r="AA23" s="650"/>
      <c r="AB23" s="650"/>
      <c r="AC23" s="650"/>
      <c r="AD23" s="651">
        <v>5618353</v>
      </c>
      <c r="AE23" s="651"/>
      <c r="AF23" s="651"/>
      <c r="AG23" s="651"/>
      <c r="AH23" s="651"/>
      <c r="AI23" s="651"/>
      <c r="AJ23" s="651"/>
      <c r="AK23" s="651"/>
      <c r="AL23" s="652">
        <v>52.3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226</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513409</v>
      </c>
      <c r="S24" s="648"/>
      <c r="T24" s="648"/>
      <c r="U24" s="648"/>
      <c r="V24" s="648"/>
      <c r="W24" s="648"/>
      <c r="X24" s="648"/>
      <c r="Y24" s="649"/>
      <c r="Z24" s="650">
        <v>2.2000000000000002</v>
      </c>
      <c r="AA24" s="650"/>
      <c r="AB24" s="650"/>
      <c r="AC24" s="650"/>
      <c r="AD24" s="651" t="s">
        <v>130</v>
      </c>
      <c r="AE24" s="651"/>
      <c r="AF24" s="651"/>
      <c r="AG24" s="651"/>
      <c r="AH24" s="651"/>
      <c r="AI24" s="651"/>
      <c r="AJ24" s="651"/>
      <c r="AK24" s="651"/>
      <c r="AL24" s="652" t="s">
        <v>130</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7618048</v>
      </c>
      <c r="CS24" s="637"/>
      <c r="CT24" s="637"/>
      <c r="CU24" s="637"/>
      <c r="CV24" s="637"/>
      <c r="CW24" s="637"/>
      <c r="CX24" s="637"/>
      <c r="CY24" s="638"/>
      <c r="CZ24" s="641">
        <v>34.6</v>
      </c>
      <c r="DA24" s="642"/>
      <c r="DB24" s="642"/>
      <c r="DC24" s="661"/>
      <c r="DD24" s="686">
        <v>5541711</v>
      </c>
      <c r="DE24" s="637"/>
      <c r="DF24" s="637"/>
      <c r="DG24" s="637"/>
      <c r="DH24" s="637"/>
      <c r="DI24" s="637"/>
      <c r="DJ24" s="637"/>
      <c r="DK24" s="638"/>
      <c r="DL24" s="686">
        <v>5147815</v>
      </c>
      <c r="DM24" s="637"/>
      <c r="DN24" s="637"/>
      <c r="DO24" s="637"/>
      <c r="DP24" s="637"/>
      <c r="DQ24" s="637"/>
      <c r="DR24" s="637"/>
      <c r="DS24" s="637"/>
      <c r="DT24" s="637"/>
      <c r="DU24" s="637"/>
      <c r="DV24" s="638"/>
      <c r="DW24" s="641">
        <v>46.2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185</v>
      </c>
      <c r="S25" s="648"/>
      <c r="T25" s="648"/>
      <c r="U25" s="648"/>
      <c r="V25" s="648"/>
      <c r="W25" s="648"/>
      <c r="X25" s="648"/>
      <c r="Y25" s="649"/>
      <c r="Z25" s="650">
        <v>0</v>
      </c>
      <c r="AA25" s="650"/>
      <c r="AB25" s="650"/>
      <c r="AC25" s="650"/>
      <c r="AD25" s="651" t="s">
        <v>130</v>
      </c>
      <c r="AE25" s="651"/>
      <c r="AF25" s="651"/>
      <c r="AG25" s="651"/>
      <c r="AH25" s="651"/>
      <c r="AI25" s="651"/>
      <c r="AJ25" s="651"/>
      <c r="AK25" s="651"/>
      <c r="AL25" s="652" t="s">
        <v>130</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3308263</v>
      </c>
      <c r="CS25" s="683"/>
      <c r="CT25" s="683"/>
      <c r="CU25" s="683"/>
      <c r="CV25" s="683"/>
      <c r="CW25" s="683"/>
      <c r="CX25" s="683"/>
      <c r="CY25" s="684"/>
      <c r="CZ25" s="652">
        <v>15</v>
      </c>
      <c r="DA25" s="681"/>
      <c r="DB25" s="681"/>
      <c r="DC25" s="685"/>
      <c r="DD25" s="656">
        <v>3103969</v>
      </c>
      <c r="DE25" s="683"/>
      <c r="DF25" s="683"/>
      <c r="DG25" s="683"/>
      <c r="DH25" s="683"/>
      <c r="DI25" s="683"/>
      <c r="DJ25" s="683"/>
      <c r="DK25" s="684"/>
      <c r="DL25" s="656">
        <v>2733064</v>
      </c>
      <c r="DM25" s="683"/>
      <c r="DN25" s="683"/>
      <c r="DO25" s="683"/>
      <c r="DP25" s="683"/>
      <c r="DQ25" s="683"/>
      <c r="DR25" s="683"/>
      <c r="DS25" s="683"/>
      <c r="DT25" s="683"/>
      <c r="DU25" s="683"/>
      <c r="DV25" s="684"/>
      <c r="DW25" s="652">
        <v>24.5</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11205558</v>
      </c>
      <c r="S26" s="648"/>
      <c r="T26" s="648"/>
      <c r="U26" s="648"/>
      <c r="V26" s="648"/>
      <c r="W26" s="648"/>
      <c r="X26" s="648"/>
      <c r="Y26" s="649"/>
      <c r="Z26" s="650">
        <v>48.6</v>
      </c>
      <c r="AA26" s="650"/>
      <c r="AB26" s="650"/>
      <c r="AC26" s="650"/>
      <c r="AD26" s="651">
        <v>10691964</v>
      </c>
      <c r="AE26" s="651"/>
      <c r="AF26" s="651"/>
      <c r="AG26" s="651"/>
      <c r="AH26" s="651"/>
      <c r="AI26" s="651"/>
      <c r="AJ26" s="651"/>
      <c r="AK26" s="651"/>
      <c r="AL26" s="652">
        <v>99.5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130</v>
      </c>
      <c r="BH26" s="648"/>
      <c r="BI26" s="648"/>
      <c r="BJ26" s="648"/>
      <c r="BK26" s="648"/>
      <c r="BL26" s="648"/>
      <c r="BM26" s="648"/>
      <c r="BN26" s="649"/>
      <c r="BO26" s="650" t="s">
        <v>175</v>
      </c>
      <c r="BP26" s="650"/>
      <c r="BQ26" s="650"/>
      <c r="BR26" s="650"/>
      <c r="BS26" s="656" t="s">
        <v>226</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1891263</v>
      </c>
      <c r="CS26" s="648"/>
      <c r="CT26" s="648"/>
      <c r="CU26" s="648"/>
      <c r="CV26" s="648"/>
      <c r="CW26" s="648"/>
      <c r="CX26" s="648"/>
      <c r="CY26" s="649"/>
      <c r="CZ26" s="652">
        <v>8.6</v>
      </c>
      <c r="DA26" s="681"/>
      <c r="DB26" s="681"/>
      <c r="DC26" s="685"/>
      <c r="DD26" s="656">
        <v>1755043</v>
      </c>
      <c r="DE26" s="648"/>
      <c r="DF26" s="648"/>
      <c r="DG26" s="648"/>
      <c r="DH26" s="648"/>
      <c r="DI26" s="648"/>
      <c r="DJ26" s="648"/>
      <c r="DK26" s="649"/>
      <c r="DL26" s="656" t="s">
        <v>226</v>
      </c>
      <c r="DM26" s="648"/>
      <c r="DN26" s="648"/>
      <c r="DO26" s="648"/>
      <c r="DP26" s="648"/>
      <c r="DQ26" s="648"/>
      <c r="DR26" s="648"/>
      <c r="DS26" s="648"/>
      <c r="DT26" s="648"/>
      <c r="DU26" s="648"/>
      <c r="DV26" s="649"/>
      <c r="DW26" s="652" t="s">
        <v>226</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5966</v>
      </c>
      <c r="S27" s="648"/>
      <c r="T27" s="648"/>
      <c r="U27" s="648"/>
      <c r="V27" s="648"/>
      <c r="W27" s="648"/>
      <c r="X27" s="648"/>
      <c r="Y27" s="649"/>
      <c r="Z27" s="650">
        <v>0</v>
      </c>
      <c r="AA27" s="650"/>
      <c r="AB27" s="650"/>
      <c r="AC27" s="650"/>
      <c r="AD27" s="651">
        <v>5966</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3880258</v>
      </c>
      <c r="BH27" s="648"/>
      <c r="BI27" s="648"/>
      <c r="BJ27" s="648"/>
      <c r="BK27" s="648"/>
      <c r="BL27" s="648"/>
      <c r="BM27" s="648"/>
      <c r="BN27" s="649"/>
      <c r="BO27" s="650">
        <v>100</v>
      </c>
      <c r="BP27" s="650"/>
      <c r="BQ27" s="650"/>
      <c r="BR27" s="650"/>
      <c r="BS27" s="656" t="s">
        <v>130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2494348</v>
      </c>
      <c r="CS27" s="683"/>
      <c r="CT27" s="683"/>
      <c r="CU27" s="683"/>
      <c r="CV27" s="683"/>
      <c r="CW27" s="683"/>
      <c r="CX27" s="683"/>
      <c r="CY27" s="684"/>
      <c r="CZ27" s="652">
        <v>11.3</v>
      </c>
      <c r="DA27" s="681"/>
      <c r="DB27" s="681"/>
      <c r="DC27" s="685"/>
      <c r="DD27" s="656">
        <v>643494</v>
      </c>
      <c r="DE27" s="683"/>
      <c r="DF27" s="683"/>
      <c r="DG27" s="683"/>
      <c r="DH27" s="683"/>
      <c r="DI27" s="683"/>
      <c r="DJ27" s="683"/>
      <c r="DK27" s="684"/>
      <c r="DL27" s="656">
        <v>620503</v>
      </c>
      <c r="DM27" s="683"/>
      <c r="DN27" s="683"/>
      <c r="DO27" s="683"/>
      <c r="DP27" s="683"/>
      <c r="DQ27" s="683"/>
      <c r="DR27" s="683"/>
      <c r="DS27" s="683"/>
      <c r="DT27" s="683"/>
      <c r="DU27" s="683"/>
      <c r="DV27" s="684"/>
      <c r="DW27" s="652">
        <v>5.6</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132684</v>
      </c>
      <c r="S28" s="648"/>
      <c r="T28" s="648"/>
      <c r="U28" s="648"/>
      <c r="V28" s="648"/>
      <c r="W28" s="648"/>
      <c r="X28" s="648"/>
      <c r="Y28" s="649"/>
      <c r="Z28" s="650">
        <v>0.6</v>
      </c>
      <c r="AA28" s="650"/>
      <c r="AB28" s="650"/>
      <c r="AC28" s="650"/>
      <c r="AD28" s="651">
        <v>3475</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1815437</v>
      </c>
      <c r="CS28" s="648"/>
      <c r="CT28" s="648"/>
      <c r="CU28" s="648"/>
      <c r="CV28" s="648"/>
      <c r="CW28" s="648"/>
      <c r="CX28" s="648"/>
      <c r="CY28" s="649"/>
      <c r="CZ28" s="652">
        <v>8.1999999999999993</v>
      </c>
      <c r="DA28" s="681"/>
      <c r="DB28" s="681"/>
      <c r="DC28" s="685"/>
      <c r="DD28" s="656">
        <v>1794248</v>
      </c>
      <c r="DE28" s="648"/>
      <c r="DF28" s="648"/>
      <c r="DG28" s="648"/>
      <c r="DH28" s="648"/>
      <c r="DI28" s="648"/>
      <c r="DJ28" s="648"/>
      <c r="DK28" s="649"/>
      <c r="DL28" s="656">
        <v>1794248</v>
      </c>
      <c r="DM28" s="648"/>
      <c r="DN28" s="648"/>
      <c r="DO28" s="648"/>
      <c r="DP28" s="648"/>
      <c r="DQ28" s="648"/>
      <c r="DR28" s="648"/>
      <c r="DS28" s="648"/>
      <c r="DT28" s="648"/>
      <c r="DU28" s="648"/>
      <c r="DV28" s="649"/>
      <c r="DW28" s="652">
        <v>16.100000000000001</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117809</v>
      </c>
      <c r="S29" s="648"/>
      <c r="T29" s="648"/>
      <c r="U29" s="648"/>
      <c r="V29" s="648"/>
      <c r="W29" s="648"/>
      <c r="X29" s="648"/>
      <c r="Y29" s="649"/>
      <c r="Z29" s="650">
        <v>0.5</v>
      </c>
      <c r="AA29" s="650"/>
      <c r="AB29" s="650"/>
      <c r="AC29" s="650"/>
      <c r="AD29" s="651">
        <v>28068</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1815437</v>
      </c>
      <c r="CS29" s="683"/>
      <c r="CT29" s="683"/>
      <c r="CU29" s="683"/>
      <c r="CV29" s="683"/>
      <c r="CW29" s="683"/>
      <c r="CX29" s="683"/>
      <c r="CY29" s="684"/>
      <c r="CZ29" s="652">
        <v>8.1999999999999993</v>
      </c>
      <c r="DA29" s="681"/>
      <c r="DB29" s="681"/>
      <c r="DC29" s="685"/>
      <c r="DD29" s="656">
        <v>1794248</v>
      </c>
      <c r="DE29" s="683"/>
      <c r="DF29" s="683"/>
      <c r="DG29" s="683"/>
      <c r="DH29" s="683"/>
      <c r="DI29" s="683"/>
      <c r="DJ29" s="683"/>
      <c r="DK29" s="684"/>
      <c r="DL29" s="656">
        <v>1794248</v>
      </c>
      <c r="DM29" s="683"/>
      <c r="DN29" s="683"/>
      <c r="DO29" s="683"/>
      <c r="DP29" s="683"/>
      <c r="DQ29" s="683"/>
      <c r="DR29" s="683"/>
      <c r="DS29" s="683"/>
      <c r="DT29" s="683"/>
      <c r="DU29" s="683"/>
      <c r="DV29" s="684"/>
      <c r="DW29" s="652">
        <v>16.100000000000001</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156344</v>
      </c>
      <c r="S30" s="648"/>
      <c r="T30" s="648"/>
      <c r="U30" s="648"/>
      <c r="V30" s="648"/>
      <c r="W30" s="648"/>
      <c r="X30" s="648"/>
      <c r="Y30" s="649"/>
      <c r="Z30" s="650">
        <v>0.7</v>
      </c>
      <c r="AA30" s="650"/>
      <c r="AB30" s="650"/>
      <c r="AC30" s="650"/>
      <c r="AD30" s="651" t="s">
        <v>130</v>
      </c>
      <c r="AE30" s="651"/>
      <c r="AF30" s="651"/>
      <c r="AG30" s="651"/>
      <c r="AH30" s="651"/>
      <c r="AI30" s="651"/>
      <c r="AJ30" s="651"/>
      <c r="AK30" s="651"/>
      <c r="AL30" s="652" t="s">
        <v>130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1691944</v>
      </c>
      <c r="CS30" s="648"/>
      <c r="CT30" s="648"/>
      <c r="CU30" s="648"/>
      <c r="CV30" s="648"/>
      <c r="CW30" s="648"/>
      <c r="CX30" s="648"/>
      <c r="CY30" s="649"/>
      <c r="CZ30" s="652">
        <v>7.7</v>
      </c>
      <c r="DA30" s="681"/>
      <c r="DB30" s="681"/>
      <c r="DC30" s="685"/>
      <c r="DD30" s="656">
        <v>1672971</v>
      </c>
      <c r="DE30" s="648"/>
      <c r="DF30" s="648"/>
      <c r="DG30" s="648"/>
      <c r="DH30" s="648"/>
      <c r="DI30" s="648"/>
      <c r="DJ30" s="648"/>
      <c r="DK30" s="649"/>
      <c r="DL30" s="656">
        <v>1672971</v>
      </c>
      <c r="DM30" s="648"/>
      <c r="DN30" s="648"/>
      <c r="DO30" s="648"/>
      <c r="DP30" s="648"/>
      <c r="DQ30" s="648"/>
      <c r="DR30" s="648"/>
      <c r="DS30" s="648"/>
      <c r="DT30" s="648"/>
      <c r="DU30" s="648"/>
      <c r="DV30" s="649"/>
      <c r="DW30" s="652">
        <v>15</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6602692</v>
      </c>
      <c r="S31" s="648"/>
      <c r="T31" s="648"/>
      <c r="U31" s="648"/>
      <c r="V31" s="648"/>
      <c r="W31" s="648"/>
      <c r="X31" s="648"/>
      <c r="Y31" s="649"/>
      <c r="Z31" s="650">
        <v>28.6</v>
      </c>
      <c r="AA31" s="650"/>
      <c r="AB31" s="650"/>
      <c r="AC31" s="650"/>
      <c r="AD31" s="651" t="s">
        <v>226</v>
      </c>
      <c r="AE31" s="651"/>
      <c r="AF31" s="651"/>
      <c r="AG31" s="651"/>
      <c r="AH31" s="651"/>
      <c r="AI31" s="651"/>
      <c r="AJ31" s="651"/>
      <c r="AK31" s="651"/>
      <c r="AL31" s="652" t="s">
        <v>130</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98.2</v>
      </c>
      <c r="BH31" s="702"/>
      <c r="BI31" s="702"/>
      <c r="BJ31" s="702"/>
      <c r="BK31" s="702"/>
      <c r="BL31" s="702"/>
      <c r="BM31" s="642">
        <v>92.5</v>
      </c>
      <c r="BN31" s="702"/>
      <c r="BO31" s="702"/>
      <c r="BP31" s="702"/>
      <c r="BQ31" s="703"/>
      <c r="BR31" s="715">
        <v>97.6</v>
      </c>
      <c r="BS31" s="702"/>
      <c r="BT31" s="702"/>
      <c r="BU31" s="702"/>
      <c r="BV31" s="702"/>
      <c r="BW31" s="702"/>
      <c r="BX31" s="642">
        <v>90.9</v>
      </c>
      <c r="BY31" s="702"/>
      <c r="BZ31" s="702"/>
      <c r="CA31" s="702"/>
      <c r="CB31" s="703"/>
      <c r="CD31" s="689"/>
      <c r="CE31" s="690"/>
      <c r="CF31" s="662" t="s">
        <v>311</v>
      </c>
      <c r="CG31" s="663"/>
      <c r="CH31" s="663"/>
      <c r="CI31" s="663"/>
      <c r="CJ31" s="663"/>
      <c r="CK31" s="663"/>
      <c r="CL31" s="663"/>
      <c r="CM31" s="663"/>
      <c r="CN31" s="663"/>
      <c r="CO31" s="663"/>
      <c r="CP31" s="663"/>
      <c r="CQ31" s="664"/>
      <c r="CR31" s="647">
        <v>123493</v>
      </c>
      <c r="CS31" s="683"/>
      <c r="CT31" s="683"/>
      <c r="CU31" s="683"/>
      <c r="CV31" s="683"/>
      <c r="CW31" s="683"/>
      <c r="CX31" s="683"/>
      <c r="CY31" s="684"/>
      <c r="CZ31" s="652">
        <v>0.6</v>
      </c>
      <c r="DA31" s="681"/>
      <c r="DB31" s="681"/>
      <c r="DC31" s="685"/>
      <c r="DD31" s="656">
        <v>121277</v>
      </c>
      <c r="DE31" s="683"/>
      <c r="DF31" s="683"/>
      <c r="DG31" s="683"/>
      <c r="DH31" s="683"/>
      <c r="DI31" s="683"/>
      <c r="DJ31" s="683"/>
      <c r="DK31" s="684"/>
      <c r="DL31" s="656">
        <v>121277</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130</v>
      </c>
      <c r="S32" s="648"/>
      <c r="T32" s="648"/>
      <c r="U32" s="648"/>
      <c r="V32" s="648"/>
      <c r="W32" s="648"/>
      <c r="X32" s="648"/>
      <c r="Y32" s="649"/>
      <c r="Z32" s="650" t="s">
        <v>130</v>
      </c>
      <c r="AA32" s="650"/>
      <c r="AB32" s="650"/>
      <c r="AC32" s="650"/>
      <c r="AD32" s="651" t="s">
        <v>226</v>
      </c>
      <c r="AE32" s="651"/>
      <c r="AF32" s="651"/>
      <c r="AG32" s="651"/>
      <c r="AH32" s="651"/>
      <c r="AI32" s="651"/>
      <c r="AJ32" s="651"/>
      <c r="AK32" s="651"/>
      <c r="AL32" s="652" t="s">
        <v>130</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98.7</v>
      </c>
      <c r="BH32" s="683"/>
      <c r="BI32" s="683"/>
      <c r="BJ32" s="683"/>
      <c r="BK32" s="683"/>
      <c r="BL32" s="683"/>
      <c r="BM32" s="653">
        <v>94.2</v>
      </c>
      <c r="BN32" s="713"/>
      <c r="BO32" s="713"/>
      <c r="BP32" s="713"/>
      <c r="BQ32" s="714"/>
      <c r="BR32" s="716">
        <v>98</v>
      </c>
      <c r="BS32" s="683"/>
      <c r="BT32" s="683"/>
      <c r="BU32" s="683"/>
      <c r="BV32" s="683"/>
      <c r="BW32" s="683"/>
      <c r="BX32" s="653">
        <v>92.2</v>
      </c>
      <c r="BY32" s="713"/>
      <c r="BZ32" s="713"/>
      <c r="CA32" s="713"/>
      <c r="CB32" s="714"/>
      <c r="CD32" s="691"/>
      <c r="CE32" s="692"/>
      <c r="CF32" s="662" t="s">
        <v>315</v>
      </c>
      <c r="CG32" s="663"/>
      <c r="CH32" s="663"/>
      <c r="CI32" s="663"/>
      <c r="CJ32" s="663"/>
      <c r="CK32" s="663"/>
      <c r="CL32" s="663"/>
      <c r="CM32" s="663"/>
      <c r="CN32" s="663"/>
      <c r="CO32" s="663"/>
      <c r="CP32" s="663"/>
      <c r="CQ32" s="664"/>
      <c r="CR32" s="647" t="s">
        <v>130</v>
      </c>
      <c r="CS32" s="648"/>
      <c r="CT32" s="648"/>
      <c r="CU32" s="648"/>
      <c r="CV32" s="648"/>
      <c r="CW32" s="648"/>
      <c r="CX32" s="648"/>
      <c r="CY32" s="649"/>
      <c r="CZ32" s="652" t="s">
        <v>226</v>
      </c>
      <c r="DA32" s="681"/>
      <c r="DB32" s="681"/>
      <c r="DC32" s="685"/>
      <c r="DD32" s="656" t="s">
        <v>130</v>
      </c>
      <c r="DE32" s="648"/>
      <c r="DF32" s="648"/>
      <c r="DG32" s="648"/>
      <c r="DH32" s="648"/>
      <c r="DI32" s="648"/>
      <c r="DJ32" s="648"/>
      <c r="DK32" s="649"/>
      <c r="DL32" s="656" t="s">
        <v>130</v>
      </c>
      <c r="DM32" s="648"/>
      <c r="DN32" s="648"/>
      <c r="DO32" s="648"/>
      <c r="DP32" s="648"/>
      <c r="DQ32" s="648"/>
      <c r="DR32" s="648"/>
      <c r="DS32" s="648"/>
      <c r="DT32" s="648"/>
      <c r="DU32" s="648"/>
      <c r="DV32" s="649"/>
      <c r="DW32" s="652" t="s">
        <v>130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1079013</v>
      </c>
      <c r="S33" s="648"/>
      <c r="T33" s="648"/>
      <c r="U33" s="648"/>
      <c r="V33" s="648"/>
      <c r="W33" s="648"/>
      <c r="X33" s="648"/>
      <c r="Y33" s="649"/>
      <c r="Z33" s="650">
        <v>4.7</v>
      </c>
      <c r="AA33" s="650"/>
      <c r="AB33" s="650"/>
      <c r="AC33" s="650"/>
      <c r="AD33" s="651" t="s">
        <v>175</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97.6</v>
      </c>
      <c r="BH33" s="718"/>
      <c r="BI33" s="718"/>
      <c r="BJ33" s="718"/>
      <c r="BK33" s="718"/>
      <c r="BL33" s="718"/>
      <c r="BM33" s="719">
        <v>90.6</v>
      </c>
      <c r="BN33" s="718"/>
      <c r="BO33" s="718"/>
      <c r="BP33" s="718"/>
      <c r="BQ33" s="720"/>
      <c r="BR33" s="717">
        <v>97</v>
      </c>
      <c r="BS33" s="718"/>
      <c r="BT33" s="718"/>
      <c r="BU33" s="718"/>
      <c r="BV33" s="718"/>
      <c r="BW33" s="718"/>
      <c r="BX33" s="719">
        <v>89.1</v>
      </c>
      <c r="BY33" s="718"/>
      <c r="BZ33" s="718"/>
      <c r="CA33" s="718"/>
      <c r="CB33" s="720"/>
      <c r="CD33" s="662" t="s">
        <v>318</v>
      </c>
      <c r="CE33" s="663"/>
      <c r="CF33" s="663"/>
      <c r="CG33" s="663"/>
      <c r="CH33" s="663"/>
      <c r="CI33" s="663"/>
      <c r="CJ33" s="663"/>
      <c r="CK33" s="663"/>
      <c r="CL33" s="663"/>
      <c r="CM33" s="663"/>
      <c r="CN33" s="663"/>
      <c r="CO33" s="663"/>
      <c r="CP33" s="663"/>
      <c r="CQ33" s="664"/>
      <c r="CR33" s="647">
        <v>12161450</v>
      </c>
      <c r="CS33" s="683"/>
      <c r="CT33" s="683"/>
      <c r="CU33" s="683"/>
      <c r="CV33" s="683"/>
      <c r="CW33" s="683"/>
      <c r="CX33" s="683"/>
      <c r="CY33" s="684"/>
      <c r="CZ33" s="652">
        <v>55.3</v>
      </c>
      <c r="DA33" s="681"/>
      <c r="DB33" s="681"/>
      <c r="DC33" s="685"/>
      <c r="DD33" s="656">
        <v>6031513</v>
      </c>
      <c r="DE33" s="683"/>
      <c r="DF33" s="683"/>
      <c r="DG33" s="683"/>
      <c r="DH33" s="683"/>
      <c r="DI33" s="683"/>
      <c r="DJ33" s="683"/>
      <c r="DK33" s="684"/>
      <c r="DL33" s="656">
        <v>4747371</v>
      </c>
      <c r="DM33" s="683"/>
      <c r="DN33" s="683"/>
      <c r="DO33" s="683"/>
      <c r="DP33" s="683"/>
      <c r="DQ33" s="683"/>
      <c r="DR33" s="683"/>
      <c r="DS33" s="683"/>
      <c r="DT33" s="683"/>
      <c r="DU33" s="683"/>
      <c r="DV33" s="684"/>
      <c r="DW33" s="652">
        <v>42.6</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31529</v>
      </c>
      <c r="S34" s="648"/>
      <c r="T34" s="648"/>
      <c r="U34" s="648"/>
      <c r="V34" s="648"/>
      <c r="W34" s="648"/>
      <c r="X34" s="648"/>
      <c r="Y34" s="649"/>
      <c r="Z34" s="650">
        <v>0.1</v>
      </c>
      <c r="AA34" s="650"/>
      <c r="AB34" s="650"/>
      <c r="AC34" s="650"/>
      <c r="AD34" s="651">
        <v>12793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2869268</v>
      </c>
      <c r="CS34" s="648"/>
      <c r="CT34" s="648"/>
      <c r="CU34" s="648"/>
      <c r="CV34" s="648"/>
      <c r="CW34" s="648"/>
      <c r="CX34" s="648"/>
      <c r="CY34" s="649"/>
      <c r="CZ34" s="652">
        <v>13</v>
      </c>
      <c r="DA34" s="681"/>
      <c r="DB34" s="681"/>
      <c r="DC34" s="685"/>
      <c r="DD34" s="656">
        <v>1790336</v>
      </c>
      <c r="DE34" s="648"/>
      <c r="DF34" s="648"/>
      <c r="DG34" s="648"/>
      <c r="DH34" s="648"/>
      <c r="DI34" s="648"/>
      <c r="DJ34" s="648"/>
      <c r="DK34" s="649"/>
      <c r="DL34" s="656">
        <v>1412340</v>
      </c>
      <c r="DM34" s="648"/>
      <c r="DN34" s="648"/>
      <c r="DO34" s="648"/>
      <c r="DP34" s="648"/>
      <c r="DQ34" s="648"/>
      <c r="DR34" s="648"/>
      <c r="DS34" s="648"/>
      <c r="DT34" s="648"/>
      <c r="DU34" s="648"/>
      <c r="DV34" s="649"/>
      <c r="DW34" s="652">
        <v>12.7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447159</v>
      </c>
      <c r="S35" s="648"/>
      <c r="T35" s="648"/>
      <c r="U35" s="648"/>
      <c r="V35" s="648"/>
      <c r="W35" s="648"/>
      <c r="X35" s="648"/>
      <c r="Y35" s="649"/>
      <c r="Z35" s="650">
        <v>1.9</v>
      </c>
      <c r="AA35" s="650"/>
      <c r="AB35" s="650"/>
      <c r="AC35" s="650"/>
      <c r="AD35" s="651" t="s">
        <v>226</v>
      </c>
      <c r="AE35" s="651"/>
      <c r="AF35" s="651"/>
      <c r="AG35" s="651"/>
      <c r="AH35" s="651"/>
      <c r="AI35" s="651"/>
      <c r="AJ35" s="651"/>
      <c r="AK35" s="651"/>
      <c r="AL35" s="652" t="s">
        <v>226</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32241</v>
      </c>
      <c r="CS35" s="683"/>
      <c r="CT35" s="683"/>
      <c r="CU35" s="683"/>
      <c r="CV35" s="683"/>
      <c r="CW35" s="683"/>
      <c r="CX35" s="683"/>
      <c r="CY35" s="684"/>
      <c r="CZ35" s="652">
        <v>0.1</v>
      </c>
      <c r="DA35" s="681"/>
      <c r="DB35" s="681"/>
      <c r="DC35" s="685"/>
      <c r="DD35" s="656">
        <v>28909</v>
      </c>
      <c r="DE35" s="683"/>
      <c r="DF35" s="683"/>
      <c r="DG35" s="683"/>
      <c r="DH35" s="683"/>
      <c r="DI35" s="683"/>
      <c r="DJ35" s="683"/>
      <c r="DK35" s="684"/>
      <c r="DL35" s="656">
        <v>28909</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458991</v>
      </c>
      <c r="S36" s="648"/>
      <c r="T36" s="648"/>
      <c r="U36" s="648"/>
      <c r="V36" s="648"/>
      <c r="W36" s="648"/>
      <c r="X36" s="648"/>
      <c r="Y36" s="649"/>
      <c r="Z36" s="650">
        <v>2</v>
      </c>
      <c r="AA36" s="650"/>
      <c r="AB36" s="650"/>
      <c r="AC36" s="650"/>
      <c r="AD36" s="651" t="s">
        <v>130</v>
      </c>
      <c r="AE36" s="651"/>
      <c r="AF36" s="651"/>
      <c r="AG36" s="651"/>
      <c r="AH36" s="651"/>
      <c r="AI36" s="651"/>
      <c r="AJ36" s="651"/>
      <c r="AK36" s="651"/>
      <c r="AL36" s="652" t="s">
        <v>130</v>
      </c>
      <c r="AM36" s="653"/>
      <c r="AN36" s="653"/>
      <c r="AO36" s="654"/>
      <c r="AP36" s="235"/>
      <c r="AQ36" s="721" t="s">
        <v>326</v>
      </c>
      <c r="AR36" s="722"/>
      <c r="AS36" s="722"/>
      <c r="AT36" s="722"/>
      <c r="AU36" s="722"/>
      <c r="AV36" s="722"/>
      <c r="AW36" s="722"/>
      <c r="AX36" s="722"/>
      <c r="AY36" s="723"/>
      <c r="AZ36" s="636">
        <v>2382458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378259</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7070711</v>
      </c>
      <c r="CS36" s="648"/>
      <c r="CT36" s="648"/>
      <c r="CU36" s="648"/>
      <c r="CV36" s="648"/>
      <c r="CW36" s="648"/>
      <c r="CX36" s="648"/>
      <c r="CY36" s="649"/>
      <c r="CZ36" s="652">
        <v>32.1</v>
      </c>
      <c r="DA36" s="681"/>
      <c r="DB36" s="681"/>
      <c r="DC36" s="685"/>
      <c r="DD36" s="656">
        <v>2920466</v>
      </c>
      <c r="DE36" s="648"/>
      <c r="DF36" s="648"/>
      <c r="DG36" s="648"/>
      <c r="DH36" s="648"/>
      <c r="DI36" s="648"/>
      <c r="DJ36" s="648"/>
      <c r="DK36" s="649"/>
      <c r="DL36" s="656">
        <v>2069797</v>
      </c>
      <c r="DM36" s="648"/>
      <c r="DN36" s="648"/>
      <c r="DO36" s="648"/>
      <c r="DP36" s="648"/>
      <c r="DQ36" s="648"/>
      <c r="DR36" s="648"/>
      <c r="DS36" s="648"/>
      <c r="DT36" s="648"/>
      <c r="DU36" s="648"/>
      <c r="DV36" s="649"/>
      <c r="DW36" s="652">
        <v>18.600000000000001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772023</v>
      </c>
      <c r="S37" s="648"/>
      <c r="T37" s="648"/>
      <c r="U37" s="648"/>
      <c r="V37" s="648"/>
      <c r="W37" s="648"/>
      <c r="X37" s="648"/>
      <c r="Y37" s="649"/>
      <c r="Z37" s="650">
        <v>3.3</v>
      </c>
      <c r="AA37" s="650"/>
      <c r="AB37" s="650"/>
      <c r="AC37" s="650"/>
      <c r="AD37" s="651" t="s">
        <v>226</v>
      </c>
      <c r="AE37" s="651"/>
      <c r="AF37" s="651"/>
      <c r="AG37" s="651"/>
      <c r="AH37" s="651"/>
      <c r="AI37" s="651"/>
      <c r="AJ37" s="651"/>
      <c r="AK37" s="651"/>
      <c r="AL37" s="652" t="s">
        <v>226</v>
      </c>
      <c r="AM37" s="653"/>
      <c r="AN37" s="653"/>
      <c r="AO37" s="654"/>
      <c r="AQ37" s="725" t="s">
        <v>330</v>
      </c>
      <c r="AR37" s="726"/>
      <c r="AS37" s="726"/>
      <c r="AT37" s="726"/>
      <c r="AU37" s="726"/>
      <c r="AV37" s="726"/>
      <c r="AW37" s="726"/>
      <c r="AX37" s="726"/>
      <c r="AY37" s="727"/>
      <c r="AZ37" s="647">
        <v>581862</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341004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1133632</v>
      </c>
      <c r="CS37" s="683"/>
      <c r="CT37" s="683"/>
      <c r="CU37" s="683"/>
      <c r="CV37" s="683"/>
      <c r="CW37" s="683"/>
      <c r="CX37" s="683"/>
      <c r="CY37" s="684"/>
      <c r="CZ37" s="652">
        <v>5.2</v>
      </c>
      <c r="DA37" s="681"/>
      <c r="DB37" s="681"/>
      <c r="DC37" s="685"/>
      <c r="DD37" s="656">
        <v>1072997</v>
      </c>
      <c r="DE37" s="683"/>
      <c r="DF37" s="683"/>
      <c r="DG37" s="683"/>
      <c r="DH37" s="683"/>
      <c r="DI37" s="683"/>
      <c r="DJ37" s="683"/>
      <c r="DK37" s="684"/>
      <c r="DL37" s="656">
        <v>1072997</v>
      </c>
      <c r="DM37" s="683"/>
      <c r="DN37" s="683"/>
      <c r="DO37" s="683"/>
      <c r="DP37" s="683"/>
      <c r="DQ37" s="683"/>
      <c r="DR37" s="683"/>
      <c r="DS37" s="683"/>
      <c r="DT37" s="683"/>
      <c r="DU37" s="683"/>
      <c r="DV37" s="684"/>
      <c r="DW37" s="652">
        <v>9.6</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400212</v>
      </c>
      <c r="S38" s="648"/>
      <c r="T38" s="648"/>
      <c r="U38" s="648"/>
      <c r="V38" s="648"/>
      <c r="W38" s="648"/>
      <c r="X38" s="648"/>
      <c r="Y38" s="649"/>
      <c r="Z38" s="650">
        <v>1.7</v>
      </c>
      <c r="AA38" s="650"/>
      <c r="AB38" s="650"/>
      <c r="AC38" s="650"/>
      <c r="AD38" s="651">
        <v>10</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119758</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7102</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1680838</v>
      </c>
      <c r="CS38" s="648"/>
      <c r="CT38" s="648"/>
      <c r="CU38" s="648"/>
      <c r="CV38" s="648"/>
      <c r="CW38" s="648"/>
      <c r="CX38" s="648"/>
      <c r="CY38" s="649"/>
      <c r="CZ38" s="652">
        <v>7.6</v>
      </c>
      <c r="DA38" s="681"/>
      <c r="DB38" s="681"/>
      <c r="DC38" s="685"/>
      <c r="DD38" s="656">
        <v>1279716</v>
      </c>
      <c r="DE38" s="648"/>
      <c r="DF38" s="648"/>
      <c r="DG38" s="648"/>
      <c r="DH38" s="648"/>
      <c r="DI38" s="648"/>
      <c r="DJ38" s="648"/>
      <c r="DK38" s="649"/>
      <c r="DL38" s="656">
        <v>1236325</v>
      </c>
      <c r="DM38" s="648"/>
      <c r="DN38" s="648"/>
      <c r="DO38" s="648"/>
      <c r="DP38" s="648"/>
      <c r="DQ38" s="648"/>
      <c r="DR38" s="648"/>
      <c r="DS38" s="648"/>
      <c r="DT38" s="648"/>
      <c r="DU38" s="648"/>
      <c r="DV38" s="649"/>
      <c r="DW38" s="652">
        <v>11.1</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1657700</v>
      </c>
      <c r="S39" s="648"/>
      <c r="T39" s="648"/>
      <c r="U39" s="648"/>
      <c r="V39" s="648"/>
      <c r="W39" s="648"/>
      <c r="X39" s="648"/>
      <c r="Y39" s="649"/>
      <c r="Z39" s="650">
        <v>7.2</v>
      </c>
      <c r="AA39" s="650"/>
      <c r="AB39" s="650"/>
      <c r="AC39" s="650"/>
      <c r="AD39" s="651" t="s">
        <v>175</v>
      </c>
      <c r="AE39" s="651"/>
      <c r="AF39" s="651"/>
      <c r="AG39" s="651"/>
      <c r="AH39" s="651"/>
      <c r="AI39" s="651"/>
      <c r="AJ39" s="651"/>
      <c r="AK39" s="651"/>
      <c r="AL39" s="652" t="s">
        <v>130</v>
      </c>
      <c r="AM39" s="653"/>
      <c r="AN39" s="653"/>
      <c r="AO39" s="654"/>
      <c r="AQ39" s="725" t="s">
        <v>338</v>
      </c>
      <c r="AR39" s="726"/>
      <c r="AS39" s="726"/>
      <c r="AT39" s="726"/>
      <c r="AU39" s="726"/>
      <c r="AV39" s="726"/>
      <c r="AW39" s="726"/>
      <c r="AX39" s="726"/>
      <c r="AY39" s="727"/>
      <c r="AZ39" s="647" t="s">
        <v>130</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11018</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494172</v>
      </c>
      <c r="CS39" s="683"/>
      <c r="CT39" s="683"/>
      <c r="CU39" s="683"/>
      <c r="CV39" s="683"/>
      <c r="CW39" s="683"/>
      <c r="CX39" s="683"/>
      <c r="CY39" s="684"/>
      <c r="CZ39" s="652">
        <v>2.2000000000000002</v>
      </c>
      <c r="DA39" s="681"/>
      <c r="DB39" s="681"/>
      <c r="DC39" s="685"/>
      <c r="DD39" s="656">
        <v>12086</v>
      </c>
      <c r="DE39" s="683"/>
      <c r="DF39" s="683"/>
      <c r="DG39" s="683"/>
      <c r="DH39" s="683"/>
      <c r="DI39" s="683"/>
      <c r="DJ39" s="683"/>
      <c r="DK39" s="684"/>
      <c r="DL39" s="656" t="s">
        <v>226</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226</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226</v>
      </c>
      <c r="AM40" s="653"/>
      <c r="AN40" s="653"/>
      <c r="AO40" s="654"/>
      <c r="AQ40" s="725" t="s">
        <v>342</v>
      </c>
      <c r="AR40" s="726"/>
      <c r="AS40" s="726"/>
      <c r="AT40" s="726"/>
      <c r="AU40" s="726"/>
      <c r="AV40" s="726"/>
      <c r="AW40" s="726"/>
      <c r="AX40" s="726"/>
      <c r="AY40" s="727"/>
      <c r="AZ40" s="647" t="s">
        <v>130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14220</v>
      </c>
      <c r="CS40" s="648"/>
      <c r="CT40" s="648"/>
      <c r="CU40" s="648"/>
      <c r="CV40" s="648"/>
      <c r="CW40" s="648"/>
      <c r="CX40" s="648"/>
      <c r="CY40" s="649"/>
      <c r="CZ40" s="652">
        <v>0.1</v>
      </c>
      <c r="DA40" s="681"/>
      <c r="DB40" s="681"/>
      <c r="DC40" s="685"/>
      <c r="DD40" s="656" t="s">
        <v>130</v>
      </c>
      <c r="DE40" s="648"/>
      <c r="DF40" s="648"/>
      <c r="DG40" s="648"/>
      <c r="DH40" s="648"/>
      <c r="DI40" s="648"/>
      <c r="DJ40" s="648"/>
      <c r="DK40" s="649"/>
      <c r="DL40" s="656" t="s">
        <v>130</v>
      </c>
      <c r="DM40" s="648"/>
      <c r="DN40" s="648"/>
      <c r="DO40" s="648"/>
      <c r="DP40" s="648"/>
      <c r="DQ40" s="648"/>
      <c r="DR40" s="648"/>
      <c r="DS40" s="648"/>
      <c r="DT40" s="648"/>
      <c r="DU40" s="648"/>
      <c r="DV40" s="649"/>
      <c r="DW40" s="652" t="s">
        <v>175</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226</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226</v>
      </c>
      <c r="AM41" s="653"/>
      <c r="AN41" s="653"/>
      <c r="AO41" s="654"/>
      <c r="AQ41" s="725" t="s">
        <v>347</v>
      </c>
      <c r="AR41" s="726"/>
      <c r="AS41" s="726"/>
      <c r="AT41" s="726"/>
      <c r="AU41" s="726"/>
      <c r="AV41" s="726"/>
      <c r="AW41" s="726"/>
      <c r="AX41" s="726"/>
      <c r="AY41" s="727"/>
      <c r="AZ41" s="647">
        <v>375156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175</v>
      </c>
      <c r="CS41" s="683"/>
      <c r="CT41" s="683"/>
      <c r="CU41" s="683"/>
      <c r="CV41" s="683"/>
      <c r="CW41" s="683"/>
      <c r="CX41" s="683"/>
      <c r="CY41" s="684"/>
      <c r="CZ41" s="652" t="s">
        <v>130</v>
      </c>
      <c r="DA41" s="681"/>
      <c r="DB41" s="681"/>
      <c r="DC41" s="685"/>
      <c r="DD41" s="656" t="s">
        <v>130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407400</v>
      </c>
      <c r="S42" s="648"/>
      <c r="T42" s="648"/>
      <c r="U42" s="648"/>
      <c r="V42" s="648"/>
      <c r="W42" s="648"/>
      <c r="X42" s="648"/>
      <c r="Y42" s="649"/>
      <c r="Z42" s="650">
        <v>1.8</v>
      </c>
      <c r="AA42" s="650"/>
      <c r="AB42" s="650"/>
      <c r="AC42" s="650"/>
      <c r="AD42" s="651" t="s">
        <v>130</v>
      </c>
      <c r="AE42" s="651"/>
      <c r="AF42" s="651"/>
      <c r="AG42" s="651"/>
      <c r="AH42" s="651"/>
      <c r="AI42" s="651"/>
      <c r="AJ42" s="651"/>
      <c r="AK42" s="651"/>
      <c r="AL42" s="652" t="s">
        <v>130</v>
      </c>
      <c r="AM42" s="653"/>
      <c r="AN42" s="653"/>
      <c r="AO42" s="654"/>
      <c r="AQ42" s="746" t="s">
        <v>351</v>
      </c>
      <c r="AR42" s="747"/>
      <c r="AS42" s="747"/>
      <c r="AT42" s="747"/>
      <c r="AU42" s="747"/>
      <c r="AV42" s="747"/>
      <c r="AW42" s="747"/>
      <c r="AX42" s="747"/>
      <c r="AY42" s="748"/>
      <c r="AZ42" s="738">
        <v>1305682</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318</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2230663</v>
      </c>
      <c r="CS42" s="648"/>
      <c r="CT42" s="648"/>
      <c r="CU42" s="648"/>
      <c r="CV42" s="648"/>
      <c r="CW42" s="648"/>
      <c r="CX42" s="648"/>
      <c r="CY42" s="649"/>
      <c r="CZ42" s="652">
        <v>10.1</v>
      </c>
      <c r="DA42" s="653"/>
      <c r="DB42" s="653"/>
      <c r="DC42" s="665"/>
      <c r="DD42" s="656">
        <v>246695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23067680</v>
      </c>
      <c r="S43" s="739"/>
      <c r="T43" s="739"/>
      <c r="U43" s="739"/>
      <c r="V43" s="739"/>
      <c r="W43" s="739"/>
      <c r="X43" s="739"/>
      <c r="Y43" s="740"/>
      <c r="Z43" s="741">
        <v>100</v>
      </c>
      <c r="AA43" s="741"/>
      <c r="AB43" s="741"/>
      <c r="AC43" s="741"/>
      <c r="AD43" s="742">
        <v>10742276</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29997</v>
      </c>
      <c r="CS43" s="683"/>
      <c r="CT43" s="683"/>
      <c r="CU43" s="683"/>
      <c r="CV43" s="683"/>
      <c r="CW43" s="683"/>
      <c r="CX43" s="683"/>
      <c r="CY43" s="684"/>
      <c r="CZ43" s="652">
        <v>0.1</v>
      </c>
      <c r="DA43" s="681"/>
      <c r="DB43" s="681"/>
      <c r="DC43" s="685"/>
      <c r="DD43" s="656">
        <v>29997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2064580</v>
      </c>
      <c r="CS44" s="648"/>
      <c r="CT44" s="648"/>
      <c r="CU44" s="648"/>
      <c r="CV44" s="648"/>
      <c r="CW44" s="648"/>
      <c r="CX44" s="648"/>
      <c r="CY44" s="649"/>
      <c r="CZ44" s="652">
        <v>9.4</v>
      </c>
      <c r="DA44" s="653"/>
      <c r="DB44" s="653"/>
      <c r="DC44" s="665"/>
      <c r="DD44" s="656">
        <v>244644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347180</v>
      </c>
      <c r="CS45" s="683"/>
      <c r="CT45" s="683"/>
      <c r="CU45" s="683"/>
      <c r="CV45" s="683"/>
      <c r="CW45" s="683"/>
      <c r="CX45" s="683"/>
      <c r="CY45" s="684"/>
      <c r="CZ45" s="652">
        <v>1.6</v>
      </c>
      <c r="DA45" s="681"/>
      <c r="DB45" s="681"/>
      <c r="DC45" s="685"/>
      <c r="DD45" s="656">
        <v>10906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1666377</v>
      </c>
      <c r="CS46" s="648"/>
      <c r="CT46" s="648"/>
      <c r="CU46" s="648"/>
      <c r="CV46" s="648"/>
      <c r="CW46" s="648"/>
      <c r="CX46" s="648"/>
      <c r="CY46" s="649"/>
      <c r="CZ46" s="652">
        <v>7.6</v>
      </c>
      <c r="DA46" s="653"/>
      <c r="DB46" s="653"/>
      <c r="DC46" s="665"/>
      <c r="DD46" s="656">
        <v>230357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166083</v>
      </c>
      <c r="CS47" s="683"/>
      <c r="CT47" s="683"/>
      <c r="CU47" s="683"/>
      <c r="CV47" s="683"/>
      <c r="CW47" s="683"/>
      <c r="CX47" s="683"/>
      <c r="CY47" s="684"/>
      <c r="CZ47" s="652">
        <v>0.8</v>
      </c>
      <c r="DA47" s="681"/>
      <c r="DB47" s="681"/>
      <c r="DC47" s="685"/>
      <c r="DD47" s="656">
        <v>2051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175</v>
      </c>
      <c r="DA48" s="653"/>
      <c r="DB48" s="653"/>
      <c r="DC48" s="665"/>
      <c r="DD48" s="656" t="s">
        <v>175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22010161</v>
      </c>
      <c r="CS49" s="718"/>
      <c r="CT49" s="718"/>
      <c r="CU49" s="718"/>
      <c r="CV49" s="718"/>
      <c r="CW49" s="718"/>
      <c r="CX49" s="718"/>
      <c r="CY49" s="749"/>
      <c r="CZ49" s="743">
        <v>100</v>
      </c>
      <c r="DA49" s="750"/>
      <c r="DB49" s="750"/>
      <c r="DC49" s="751"/>
      <c r="DD49" s="752">
        <v>11819919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7rjFzPJB8H7XD77sycAeokAd090ndVFA+jh0c55lh45tmmKwh+xgGEz7egK1Gt8KvesxHsZ0dplc6JnUbwWxcg==" saltValue="B20rqNhcMnR3CM3ht731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23079</v>
      </c>
      <c r="R7" s="783"/>
      <c r="S7" s="783"/>
      <c r="T7" s="783"/>
      <c r="U7" s="783"/>
      <c r="V7" s="783">
        <v>22021</v>
      </c>
      <c r="W7" s="783"/>
      <c r="X7" s="783"/>
      <c r="Y7" s="783"/>
      <c r="Z7" s="783"/>
      <c r="AA7" s="783">
        <v>1058</v>
      </c>
      <c r="AB7" s="783"/>
      <c r="AC7" s="783"/>
      <c r="AD7" s="783"/>
      <c r="AE7" s="784"/>
      <c r="AF7" s="785">
        <v>992</v>
      </c>
      <c r="AG7" s="786"/>
      <c r="AH7" s="786"/>
      <c r="AI7" s="786"/>
      <c r="AJ7" s="787"/>
      <c r="AK7" s="822">
        <v>459</v>
      </c>
      <c r="AL7" s="823"/>
      <c r="AM7" s="823"/>
      <c r="AN7" s="823"/>
      <c r="AO7" s="823"/>
      <c r="AP7" s="823">
        <v>17255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23068</v>
      </c>
      <c r="R23" s="842"/>
      <c r="S23" s="842"/>
      <c r="T23" s="842"/>
      <c r="U23" s="842"/>
      <c r="V23" s="842">
        <v>22010</v>
      </c>
      <c r="W23" s="842"/>
      <c r="X23" s="842"/>
      <c r="Y23" s="842"/>
      <c r="Z23" s="842"/>
      <c r="AA23" s="842">
        <v>1058</v>
      </c>
      <c r="AB23" s="842"/>
      <c r="AC23" s="842"/>
      <c r="AD23" s="842"/>
      <c r="AE23" s="843"/>
      <c r="AF23" s="844">
        <v>992</v>
      </c>
      <c r="AG23" s="842"/>
      <c r="AH23" s="842"/>
      <c r="AI23" s="842"/>
      <c r="AJ23" s="845"/>
      <c r="AK23" s="846"/>
      <c r="AL23" s="847"/>
      <c r="AM23" s="847"/>
      <c r="AN23" s="847"/>
      <c r="AO23" s="847"/>
      <c r="AP23" s="842">
        <v>17255</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5286</v>
      </c>
      <c r="R28" s="871"/>
      <c r="S28" s="871"/>
      <c r="T28" s="871"/>
      <c r="U28" s="871"/>
      <c r="V28" s="871">
        <v>4908</v>
      </c>
      <c r="W28" s="871"/>
      <c r="X28" s="871"/>
      <c r="Y28" s="871"/>
      <c r="Z28" s="871"/>
      <c r="AA28" s="871">
        <v>378</v>
      </c>
      <c r="AB28" s="871"/>
      <c r="AC28" s="871"/>
      <c r="AD28" s="871"/>
      <c r="AE28" s="872"/>
      <c r="AF28" s="873">
        <v>378</v>
      </c>
      <c r="AG28" s="871"/>
      <c r="AH28" s="871"/>
      <c r="AI28" s="871"/>
      <c r="AJ28" s="874"/>
      <c r="AK28" s="875">
        <v>338</v>
      </c>
      <c r="AL28" s="866"/>
      <c r="AM28" s="866"/>
      <c r="AN28" s="866"/>
      <c r="AO28" s="866"/>
      <c r="AP28" s="866" t="s">
        <v>583</v>
      </c>
      <c r="AQ28" s="866"/>
      <c r="AR28" s="866"/>
      <c r="AS28" s="866"/>
      <c r="AT28" s="866"/>
      <c r="AU28" s="866" t="s">
        <v>583</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4472</v>
      </c>
      <c r="R29" s="807"/>
      <c r="S29" s="807"/>
      <c r="T29" s="807"/>
      <c r="U29" s="807"/>
      <c r="V29" s="807">
        <v>4327</v>
      </c>
      <c r="W29" s="807"/>
      <c r="X29" s="807"/>
      <c r="Y29" s="807"/>
      <c r="Z29" s="807"/>
      <c r="AA29" s="807">
        <v>144</v>
      </c>
      <c r="AB29" s="807"/>
      <c r="AC29" s="807"/>
      <c r="AD29" s="807"/>
      <c r="AE29" s="808"/>
      <c r="AF29" s="809">
        <v>144</v>
      </c>
      <c r="AG29" s="810"/>
      <c r="AH29" s="810"/>
      <c r="AI29" s="810"/>
      <c r="AJ29" s="811"/>
      <c r="AK29" s="878">
        <v>607</v>
      </c>
      <c r="AL29" s="879"/>
      <c r="AM29" s="879"/>
      <c r="AN29" s="879"/>
      <c r="AO29" s="879"/>
      <c r="AP29" s="879" t="s">
        <v>583</v>
      </c>
      <c r="AQ29" s="879"/>
      <c r="AR29" s="879"/>
      <c r="AS29" s="879"/>
      <c r="AT29" s="879"/>
      <c r="AU29" s="879" t="s">
        <v>583</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607</v>
      </c>
      <c r="R30" s="807"/>
      <c r="S30" s="807"/>
      <c r="T30" s="807"/>
      <c r="U30" s="807"/>
      <c r="V30" s="807">
        <v>606</v>
      </c>
      <c r="W30" s="807"/>
      <c r="X30" s="807"/>
      <c r="Y30" s="807"/>
      <c r="Z30" s="807"/>
      <c r="AA30" s="807">
        <v>1</v>
      </c>
      <c r="AB30" s="807"/>
      <c r="AC30" s="807"/>
      <c r="AD30" s="807"/>
      <c r="AE30" s="808"/>
      <c r="AF30" s="809">
        <v>1</v>
      </c>
      <c r="AG30" s="810"/>
      <c r="AH30" s="810"/>
      <c r="AI30" s="810"/>
      <c r="AJ30" s="811"/>
      <c r="AK30" s="878">
        <v>146</v>
      </c>
      <c r="AL30" s="879"/>
      <c r="AM30" s="879"/>
      <c r="AN30" s="879"/>
      <c r="AO30" s="879"/>
      <c r="AP30" s="879" t="s">
        <v>583</v>
      </c>
      <c r="AQ30" s="879"/>
      <c r="AR30" s="879"/>
      <c r="AS30" s="879"/>
      <c r="AT30" s="879"/>
      <c r="AU30" s="879" t="s">
        <v>583</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1219</v>
      </c>
      <c r="R31" s="807"/>
      <c r="S31" s="807"/>
      <c r="T31" s="807"/>
      <c r="U31" s="807"/>
      <c r="V31" s="807">
        <v>1492</v>
      </c>
      <c r="W31" s="807"/>
      <c r="X31" s="807"/>
      <c r="Y31" s="807"/>
      <c r="Z31" s="807"/>
      <c r="AA31" s="807">
        <v>-272</v>
      </c>
      <c r="AB31" s="807"/>
      <c r="AC31" s="807"/>
      <c r="AD31" s="807"/>
      <c r="AE31" s="808"/>
      <c r="AF31" s="809">
        <v>863</v>
      </c>
      <c r="AG31" s="810"/>
      <c r="AH31" s="810"/>
      <c r="AI31" s="810"/>
      <c r="AJ31" s="811"/>
      <c r="AK31" s="878">
        <v>120</v>
      </c>
      <c r="AL31" s="879"/>
      <c r="AM31" s="879"/>
      <c r="AN31" s="879"/>
      <c r="AO31" s="879"/>
      <c r="AP31" s="879">
        <v>2151</v>
      </c>
      <c r="AQ31" s="879"/>
      <c r="AR31" s="879"/>
      <c r="AS31" s="879"/>
      <c r="AT31" s="879"/>
      <c r="AU31" s="879">
        <v>1514</v>
      </c>
      <c r="AV31" s="879"/>
      <c r="AW31" s="879"/>
      <c r="AX31" s="879"/>
      <c r="AY31" s="879"/>
      <c r="AZ31" s="880" t="s">
        <v>583</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1387</v>
      </c>
      <c r="AG63" s="890"/>
      <c r="AH63" s="890"/>
      <c r="AI63" s="890"/>
      <c r="AJ63" s="891"/>
      <c r="AK63" s="892"/>
      <c r="AL63" s="887"/>
      <c r="AM63" s="887"/>
      <c r="AN63" s="887"/>
      <c r="AO63" s="887"/>
      <c r="AP63" s="890">
        <v>2151</v>
      </c>
      <c r="AQ63" s="890"/>
      <c r="AR63" s="890"/>
      <c r="AS63" s="890"/>
      <c r="AT63" s="890"/>
      <c r="AU63" s="890">
        <v>1514</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412</v>
      </c>
      <c r="W66" s="766"/>
      <c r="X66" s="766"/>
      <c r="Y66" s="766"/>
      <c r="Z66" s="767"/>
      <c r="AA66" s="765" t="s">
        <v>413</v>
      </c>
      <c r="AB66" s="766"/>
      <c r="AC66" s="766"/>
      <c r="AD66" s="766"/>
      <c r="AE66" s="767"/>
      <c r="AF66" s="900" t="s">
        <v>414</v>
      </c>
      <c r="AG66" s="861"/>
      <c r="AH66" s="861"/>
      <c r="AI66" s="861"/>
      <c r="AJ66" s="901"/>
      <c r="AK66" s="765" t="s">
        <v>415</v>
      </c>
      <c r="AL66" s="789"/>
      <c r="AM66" s="789"/>
      <c r="AN66" s="789"/>
      <c r="AO66" s="790"/>
      <c r="AP66" s="765" t="s">
        <v>416</v>
      </c>
      <c r="AQ66" s="766"/>
      <c r="AR66" s="766"/>
      <c r="AS66" s="766"/>
      <c r="AT66" s="767"/>
      <c r="AU66" s="765" t="s">
        <v>417</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583</v>
      </c>
      <c r="AQ68" s="914"/>
      <c r="AR68" s="914"/>
      <c r="AS68" s="914"/>
      <c r="AT68" s="914"/>
      <c r="AU68" s="914" t="s">
        <v>583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583</v>
      </c>
      <c r="AL69" s="879"/>
      <c r="AM69" s="879"/>
      <c r="AN69" s="879"/>
      <c r="AO69" s="879"/>
      <c r="AP69" s="879" t="s">
        <v>583</v>
      </c>
      <c r="AQ69" s="879"/>
      <c r="AR69" s="879"/>
      <c r="AS69" s="879"/>
      <c r="AT69" s="879"/>
      <c r="AU69" s="879" t="s">
        <v>583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583</v>
      </c>
      <c r="AQ70" s="879"/>
      <c r="AR70" s="879"/>
      <c r="AS70" s="879"/>
      <c r="AT70" s="879"/>
      <c r="AU70" s="879" t="s">
        <v>583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583</v>
      </c>
      <c r="AL71" s="879"/>
      <c r="AM71" s="879"/>
      <c r="AN71" s="879"/>
      <c r="AO71" s="879"/>
      <c r="AP71" s="879" t="s">
        <v>583</v>
      </c>
      <c r="AQ71" s="879"/>
      <c r="AR71" s="879"/>
      <c r="AS71" s="879"/>
      <c r="AT71" s="879"/>
      <c r="AU71" s="879" t="s">
        <v>583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2154</v>
      </c>
      <c r="R72" s="879"/>
      <c r="S72" s="879"/>
      <c r="T72" s="879"/>
      <c r="U72" s="879"/>
      <c r="V72" s="879">
        <v>2075</v>
      </c>
      <c r="W72" s="879"/>
      <c r="X72" s="879"/>
      <c r="Y72" s="879"/>
      <c r="Z72" s="879"/>
      <c r="AA72" s="879">
        <v>79</v>
      </c>
      <c r="AB72" s="879"/>
      <c r="AC72" s="879"/>
      <c r="AD72" s="879"/>
      <c r="AE72" s="879"/>
      <c r="AF72" s="879">
        <v>79</v>
      </c>
      <c r="AG72" s="879"/>
      <c r="AH72" s="879"/>
      <c r="AI72" s="879"/>
      <c r="AJ72" s="879"/>
      <c r="AK72" s="879" t="s">
        <v>583</v>
      </c>
      <c r="AL72" s="879"/>
      <c r="AM72" s="879"/>
      <c r="AN72" s="879"/>
      <c r="AO72" s="879"/>
      <c r="AP72" s="879">
        <v>362</v>
      </c>
      <c r="AQ72" s="879"/>
      <c r="AR72" s="879"/>
      <c r="AS72" s="879"/>
      <c r="AT72" s="879"/>
      <c r="AU72" s="879">
        <v>188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3783</v>
      </c>
      <c r="R73" s="879"/>
      <c r="S73" s="879"/>
      <c r="T73" s="879"/>
      <c r="U73" s="879"/>
      <c r="V73" s="879">
        <v>3418</v>
      </c>
      <c r="W73" s="879"/>
      <c r="X73" s="879"/>
      <c r="Y73" s="879"/>
      <c r="Z73" s="879"/>
      <c r="AA73" s="879">
        <v>364</v>
      </c>
      <c r="AB73" s="879"/>
      <c r="AC73" s="879"/>
      <c r="AD73" s="879"/>
      <c r="AE73" s="879"/>
      <c r="AF73" s="879">
        <v>4821</v>
      </c>
      <c r="AG73" s="879"/>
      <c r="AH73" s="879"/>
      <c r="AI73" s="879"/>
      <c r="AJ73" s="879"/>
      <c r="AK73" s="879" t="s">
        <v>583</v>
      </c>
      <c r="AL73" s="879"/>
      <c r="AM73" s="879"/>
      <c r="AN73" s="879"/>
      <c r="AO73" s="879"/>
      <c r="AP73" s="879">
        <v>2815</v>
      </c>
      <c r="AQ73" s="879"/>
      <c r="AR73" s="879"/>
      <c r="AS73" s="879"/>
      <c r="AT73" s="879"/>
      <c r="AU73" s="879" t="s">
        <v>583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592</v>
      </c>
      <c r="C74" s="922"/>
      <c r="D74" s="922"/>
      <c r="E74" s="922"/>
      <c r="F74" s="922"/>
      <c r="G74" s="922"/>
      <c r="H74" s="922"/>
      <c r="I74" s="922"/>
      <c r="J74" s="922"/>
      <c r="K74" s="922"/>
      <c r="L74" s="922"/>
      <c r="M74" s="922"/>
      <c r="N74" s="922"/>
      <c r="O74" s="922"/>
      <c r="P74" s="923"/>
      <c r="Q74" s="924">
        <v>3792</v>
      </c>
      <c r="R74" s="879"/>
      <c r="S74" s="879"/>
      <c r="T74" s="879"/>
      <c r="U74" s="879"/>
      <c r="V74" s="879">
        <v>3336</v>
      </c>
      <c r="W74" s="879"/>
      <c r="X74" s="879"/>
      <c r="Y74" s="879"/>
      <c r="Z74" s="879"/>
      <c r="AA74" s="879">
        <v>456</v>
      </c>
      <c r="AB74" s="879"/>
      <c r="AC74" s="879"/>
      <c r="AD74" s="879"/>
      <c r="AE74" s="879"/>
      <c r="AF74" s="879" t="s">
        <v>583</v>
      </c>
      <c r="AG74" s="879"/>
      <c r="AH74" s="879"/>
      <c r="AI74" s="879"/>
      <c r="AJ74" s="879"/>
      <c r="AK74" s="879">
        <v>681</v>
      </c>
      <c r="AL74" s="879"/>
      <c r="AM74" s="879"/>
      <c r="AN74" s="879"/>
      <c r="AO74" s="879"/>
      <c r="AP74" s="879">
        <v>2900</v>
      </c>
      <c r="AQ74" s="879"/>
      <c r="AR74" s="879"/>
      <c r="AS74" s="879"/>
      <c r="AT74" s="879"/>
      <c r="AU74" s="879">
        <v>2297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593</v>
      </c>
      <c r="C75" s="922"/>
      <c r="D75" s="922"/>
      <c r="E75" s="922"/>
      <c r="F75" s="922"/>
      <c r="G75" s="922"/>
      <c r="H75" s="922"/>
      <c r="I75" s="922"/>
      <c r="J75" s="922"/>
      <c r="K75" s="922"/>
      <c r="L75" s="922"/>
      <c r="M75" s="922"/>
      <c r="N75" s="922"/>
      <c r="O75" s="922"/>
      <c r="P75" s="923"/>
      <c r="Q75" s="927">
        <v>46</v>
      </c>
      <c r="R75" s="928"/>
      <c r="S75" s="928"/>
      <c r="T75" s="928"/>
      <c r="U75" s="878"/>
      <c r="V75" s="929">
        <v>42</v>
      </c>
      <c r="W75" s="928"/>
      <c r="X75" s="928"/>
      <c r="Y75" s="928"/>
      <c r="Z75" s="878"/>
      <c r="AA75" s="929">
        <v>4</v>
      </c>
      <c r="AB75" s="928"/>
      <c r="AC75" s="928"/>
      <c r="AD75" s="928"/>
      <c r="AE75" s="878"/>
      <c r="AF75" s="929">
        <v>4</v>
      </c>
      <c r="AG75" s="928"/>
      <c r="AH75" s="928"/>
      <c r="AI75" s="928"/>
      <c r="AJ75" s="878"/>
      <c r="AK75" s="929" t="s">
        <v>583</v>
      </c>
      <c r="AL75" s="928"/>
      <c r="AM75" s="928"/>
      <c r="AN75" s="928"/>
      <c r="AO75" s="878"/>
      <c r="AP75" s="929">
        <v>132</v>
      </c>
      <c r="AQ75" s="928"/>
      <c r="AR75" s="928"/>
      <c r="AS75" s="928"/>
      <c r="AT75" s="878"/>
      <c r="AU75" s="929">
        <v>66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594</v>
      </c>
      <c r="C76" s="922"/>
      <c r="D76" s="922"/>
      <c r="E76" s="922"/>
      <c r="F76" s="922"/>
      <c r="G76" s="922"/>
      <c r="H76" s="922"/>
      <c r="I76" s="922"/>
      <c r="J76" s="922"/>
      <c r="K76" s="922"/>
      <c r="L76" s="922"/>
      <c r="M76" s="922"/>
      <c r="N76" s="922"/>
      <c r="O76" s="922"/>
      <c r="P76" s="923"/>
      <c r="Q76" s="927">
        <v>410</v>
      </c>
      <c r="R76" s="928"/>
      <c r="S76" s="928"/>
      <c r="T76" s="928"/>
      <c r="U76" s="878"/>
      <c r="V76" s="929">
        <v>366</v>
      </c>
      <c r="W76" s="928"/>
      <c r="X76" s="928"/>
      <c r="Y76" s="928"/>
      <c r="Z76" s="878"/>
      <c r="AA76" s="929">
        <v>44</v>
      </c>
      <c r="AB76" s="928"/>
      <c r="AC76" s="928"/>
      <c r="AD76" s="928"/>
      <c r="AE76" s="878"/>
      <c r="AF76" s="929">
        <v>44</v>
      </c>
      <c r="AG76" s="928"/>
      <c r="AH76" s="928"/>
      <c r="AI76" s="928"/>
      <c r="AJ76" s="878"/>
      <c r="AK76" s="929" t="s">
        <v>583</v>
      </c>
      <c r="AL76" s="928"/>
      <c r="AM76" s="928"/>
      <c r="AN76" s="928"/>
      <c r="AO76" s="878"/>
      <c r="AP76" s="929">
        <v>266</v>
      </c>
      <c r="AQ76" s="928"/>
      <c r="AR76" s="928"/>
      <c r="AS76" s="928"/>
      <c r="AT76" s="878"/>
      <c r="AU76" s="929">
        <v>180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588</v>
      </c>
      <c r="C77" s="922"/>
      <c r="D77" s="922"/>
      <c r="E77" s="922"/>
      <c r="F77" s="922"/>
      <c r="G77" s="922"/>
      <c r="H77" s="922"/>
      <c r="I77" s="922"/>
      <c r="J77" s="922"/>
      <c r="K77" s="922"/>
      <c r="L77" s="922"/>
      <c r="M77" s="922"/>
      <c r="N77" s="922"/>
      <c r="O77" s="922"/>
      <c r="P77" s="923"/>
      <c r="Q77" s="927">
        <v>2548</v>
      </c>
      <c r="R77" s="928"/>
      <c r="S77" s="928"/>
      <c r="T77" s="928"/>
      <c r="U77" s="878"/>
      <c r="V77" s="929">
        <v>2213</v>
      </c>
      <c r="W77" s="928"/>
      <c r="X77" s="928"/>
      <c r="Y77" s="928"/>
      <c r="Z77" s="878"/>
      <c r="AA77" s="929">
        <v>335</v>
      </c>
      <c r="AB77" s="928"/>
      <c r="AC77" s="928"/>
      <c r="AD77" s="928"/>
      <c r="AE77" s="878"/>
      <c r="AF77" s="929">
        <v>335</v>
      </c>
      <c r="AG77" s="928"/>
      <c r="AH77" s="928"/>
      <c r="AI77" s="928"/>
      <c r="AJ77" s="878"/>
      <c r="AK77" s="929">
        <v>138</v>
      </c>
      <c r="AL77" s="928"/>
      <c r="AM77" s="928"/>
      <c r="AN77" s="928"/>
      <c r="AO77" s="878"/>
      <c r="AP77" s="929" t="s">
        <v>583</v>
      </c>
      <c r="AQ77" s="928"/>
      <c r="AR77" s="928"/>
      <c r="AS77" s="928"/>
      <c r="AT77" s="878"/>
      <c r="AU77" s="929" t="s">
        <v>583</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589</v>
      </c>
      <c r="C78" s="922"/>
      <c r="D78" s="922"/>
      <c r="E78" s="922"/>
      <c r="F78" s="922"/>
      <c r="G78" s="922"/>
      <c r="H78" s="922"/>
      <c r="I78" s="922"/>
      <c r="J78" s="922"/>
      <c r="K78" s="922"/>
      <c r="L78" s="922"/>
      <c r="M78" s="922"/>
      <c r="N78" s="922"/>
      <c r="O78" s="922"/>
      <c r="P78" s="923"/>
      <c r="Q78" s="924">
        <v>659115</v>
      </c>
      <c r="R78" s="879"/>
      <c r="S78" s="879"/>
      <c r="T78" s="879"/>
      <c r="U78" s="879"/>
      <c r="V78" s="879">
        <v>635247</v>
      </c>
      <c r="W78" s="879"/>
      <c r="X78" s="879"/>
      <c r="Y78" s="879"/>
      <c r="Z78" s="879"/>
      <c r="AA78" s="879">
        <v>23868</v>
      </c>
      <c r="AB78" s="879"/>
      <c r="AC78" s="879"/>
      <c r="AD78" s="879"/>
      <c r="AE78" s="879"/>
      <c r="AF78" s="879">
        <v>23868</v>
      </c>
      <c r="AG78" s="879"/>
      <c r="AH78" s="879"/>
      <c r="AI78" s="879"/>
      <c r="AJ78" s="879"/>
      <c r="AK78" s="879">
        <v>3257</v>
      </c>
      <c r="AL78" s="879"/>
      <c r="AM78" s="879"/>
      <c r="AN78" s="879"/>
      <c r="AO78" s="879"/>
      <c r="AP78" s="879" t="s">
        <v>583</v>
      </c>
      <c r="AQ78" s="879"/>
      <c r="AR78" s="879"/>
      <c r="AS78" s="879"/>
      <c r="AT78" s="879"/>
      <c r="AU78" s="879" t="s">
        <v>583</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29407</v>
      </c>
      <c r="AG88" s="890"/>
      <c r="AH88" s="890"/>
      <c r="AI88" s="890"/>
      <c r="AJ88" s="890"/>
      <c r="AK88" s="887"/>
      <c r="AL88" s="887"/>
      <c r="AM88" s="887"/>
      <c r="AN88" s="887"/>
      <c r="AO88" s="887"/>
      <c r="AP88" s="890">
        <v>6475</v>
      </c>
      <c r="AQ88" s="890"/>
      <c r="AR88" s="890"/>
      <c r="AS88" s="890"/>
      <c r="AT88" s="890"/>
      <c r="AU88" s="890">
        <v>2731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305</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305</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305</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1853649</v>
      </c>
      <c r="AB110" s="950"/>
      <c r="AC110" s="950"/>
      <c r="AD110" s="950"/>
      <c r="AE110" s="951"/>
      <c r="AF110" s="952">
        <v>1854137</v>
      </c>
      <c r="AG110" s="950"/>
      <c r="AH110" s="950"/>
      <c r="AI110" s="950"/>
      <c r="AJ110" s="951"/>
      <c r="AK110" s="952">
        <v>1815437</v>
      </c>
      <c r="AL110" s="950"/>
      <c r="AM110" s="950"/>
      <c r="AN110" s="950"/>
      <c r="AO110" s="951"/>
      <c r="AP110" s="953">
        <v>18.8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17460072</v>
      </c>
      <c r="BR110" s="985"/>
      <c r="BS110" s="985"/>
      <c r="BT110" s="985"/>
      <c r="BU110" s="985"/>
      <c r="BV110" s="985">
        <v>17289318</v>
      </c>
      <c r="BW110" s="985"/>
      <c r="BX110" s="985"/>
      <c r="BY110" s="985"/>
      <c r="BZ110" s="985"/>
      <c r="CA110" s="985">
        <v>17255074</v>
      </c>
      <c r="CB110" s="985"/>
      <c r="CC110" s="985"/>
      <c r="CD110" s="985"/>
      <c r="CE110" s="985"/>
      <c r="CF110" s="999">
        <v>178.9</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436</v>
      </c>
      <c r="DM110" s="985"/>
      <c r="DN110" s="985"/>
      <c r="DO110" s="985"/>
      <c r="DP110" s="985"/>
      <c r="DQ110" s="985" t="s">
        <v>436</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436</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436</v>
      </c>
      <c r="BR111" s="978"/>
      <c r="BS111" s="978"/>
      <c r="BT111" s="978"/>
      <c r="BU111" s="978"/>
      <c r="BV111" s="978" t="s">
        <v>436</v>
      </c>
      <c r="BW111" s="978"/>
      <c r="BX111" s="978"/>
      <c r="BY111" s="978"/>
      <c r="BZ111" s="978"/>
      <c r="CA111" s="978" t="s">
        <v>436</v>
      </c>
      <c r="CB111" s="978"/>
      <c r="CC111" s="978"/>
      <c r="CD111" s="978"/>
      <c r="CE111" s="978"/>
      <c r="CF111" s="972" t="s">
        <v>436</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436</v>
      </c>
      <c r="DM111" s="978"/>
      <c r="DN111" s="978"/>
      <c r="DO111" s="978"/>
      <c r="DP111" s="978"/>
      <c r="DQ111" s="978" t="s">
        <v>441</v>
      </c>
      <c r="DR111" s="978"/>
      <c r="DS111" s="978"/>
      <c r="DT111" s="978"/>
      <c r="DU111" s="978"/>
      <c r="DV111" s="979" t="s">
        <v>436</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444</v>
      </c>
      <c r="AG112" s="1017"/>
      <c r="AH112" s="1017"/>
      <c r="AI112" s="1017"/>
      <c r="AJ112" s="1018"/>
      <c r="AK112" s="1019" t="s">
        <v>436</v>
      </c>
      <c r="AL112" s="1017"/>
      <c r="AM112" s="1017"/>
      <c r="AN112" s="1017"/>
      <c r="AO112" s="1018"/>
      <c r="AP112" s="1020" t="s">
        <v>441</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649620</v>
      </c>
      <c r="BR112" s="978"/>
      <c r="BS112" s="978"/>
      <c r="BT112" s="978"/>
      <c r="BU112" s="978"/>
      <c r="BV112" s="978">
        <v>956555</v>
      </c>
      <c r="BW112" s="978"/>
      <c r="BX112" s="978"/>
      <c r="BY112" s="978"/>
      <c r="BZ112" s="978"/>
      <c r="CA112" s="978">
        <v>1514190</v>
      </c>
      <c r="CB112" s="978"/>
      <c r="CC112" s="978"/>
      <c r="CD112" s="978"/>
      <c r="CE112" s="978"/>
      <c r="CF112" s="972">
        <v>15.7</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436</v>
      </c>
      <c r="DM112" s="978"/>
      <c r="DN112" s="978"/>
      <c r="DO112" s="978"/>
      <c r="DP112" s="978"/>
      <c r="DQ112" s="978" t="s">
        <v>436</v>
      </c>
      <c r="DR112" s="978"/>
      <c r="DS112" s="978"/>
      <c r="DT112" s="978"/>
      <c r="DU112" s="978"/>
      <c r="DV112" s="979" t="s">
        <v>436</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151045</v>
      </c>
      <c r="AB113" s="992"/>
      <c r="AC113" s="992"/>
      <c r="AD113" s="992"/>
      <c r="AE113" s="993"/>
      <c r="AF113" s="994">
        <v>133504</v>
      </c>
      <c r="AG113" s="992"/>
      <c r="AH113" s="992"/>
      <c r="AI113" s="992"/>
      <c r="AJ113" s="993"/>
      <c r="AK113" s="994">
        <v>110321</v>
      </c>
      <c r="AL113" s="992"/>
      <c r="AM113" s="992"/>
      <c r="AN113" s="992"/>
      <c r="AO113" s="993"/>
      <c r="AP113" s="995">
        <v>1.1000000000000001</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3129528</v>
      </c>
      <c r="BR113" s="978"/>
      <c r="BS113" s="978"/>
      <c r="BT113" s="978"/>
      <c r="BU113" s="978"/>
      <c r="BV113" s="978">
        <v>2930316</v>
      </c>
      <c r="BW113" s="978"/>
      <c r="BX113" s="978"/>
      <c r="BY113" s="978"/>
      <c r="BZ113" s="978"/>
      <c r="CA113" s="978">
        <v>2730657</v>
      </c>
      <c r="CB113" s="978"/>
      <c r="CC113" s="978"/>
      <c r="CD113" s="978"/>
      <c r="CE113" s="978"/>
      <c r="CF113" s="972">
        <v>28.3</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436</v>
      </c>
      <c r="DM113" s="1017"/>
      <c r="DN113" s="1017"/>
      <c r="DO113" s="1017"/>
      <c r="DP113" s="1018"/>
      <c r="DQ113" s="1019" t="s">
        <v>436</v>
      </c>
      <c r="DR113" s="1017"/>
      <c r="DS113" s="1017"/>
      <c r="DT113" s="1017"/>
      <c r="DU113" s="1018"/>
      <c r="DV113" s="1020" t="s">
        <v>444</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200381</v>
      </c>
      <c r="AB114" s="1017"/>
      <c r="AC114" s="1017"/>
      <c r="AD114" s="1017"/>
      <c r="AE114" s="1018"/>
      <c r="AF114" s="1019">
        <v>171067</v>
      </c>
      <c r="AG114" s="1017"/>
      <c r="AH114" s="1017"/>
      <c r="AI114" s="1017"/>
      <c r="AJ114" s="1018"/>
      <c r="AK114" s="1019">
        <v>184546</v>
      </c>
      <c r="AL114" s="1017"/>
      <c r="AM114" s="1017"/>
      <c r="AN114" s="1017"/>
      <c r="AO114" s="1018"/>
      <c r="AP114" s="1020">
        <v>1.9</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4092486</v>
      </c>
      <c r="BR114" s="978"/>
      <c r="BS114" s="978"/>
      <c r="BT114" s="978"/>
      <c r="BU114" s="978"/>
      <c r="BV114" s="978">
        <v>3864770</v>
      </c>
      <c r="BW114" s="978"/>
      <c r="BX114" s="978"/>
      <c r="BY114" s="978"/>
      <c r="BZ114" s="978"/>
      <c r="CA114" s="978">
        <v>3675365</v>
      </c>
      <c r="CB114" s="978"/>
      <c r="CC114" s="978"/>
      <c r="CD114" s="978"/>
      <c r="CE114" s="978"/>
      <c r="CF114" s="972">
        <v>38.1</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454</v>
      </c>
      <c r="DH114" s="1017"/>
      <c r="DI114" s="1017"/>
      <c r="DJ114" s="1017"/>
      <c r="DK114" s="1018"/>
      <c r="DL114" s="1019" t="s">
        <v>436</v>
      </c>
      <c r="DM114" s="1017"/>
      <c r="DN114" s="1017"/>
      <c r="DO114" s="1017"/>
      <c r="DP114" s="1018"/>
      <c r="DQ114" s="1019" t="s">
        <v>436</v>
      </c>
      <c r="DR114" s="1017"/>
      <c r="DS114" s="1017"/>
      <c r="DT114" s="1017"/>
      <c r="DU114" s="1018"/>
      <c r="DV114" s="1020" t="s">
        <v>130</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4237</v>
      </c>
      <c r="AB115" s="992"/>
      <c r="AC115" s="992"/>
      <c r="AD115" s="992"/>
      <c r="AE115" s="993"/>
      <c r="AF115" s="994">
        <v>4496</v>
      </c>
      <c r="AG115" s="992"/>
      <c r="AH115" s="992"/>
      <c r="AI115" s="992"/>
      <c r="AJ115" s="993"/>
      <c r="AK115" s="994">
        <v>21275</v>
      </c>
      <c r="AL115" s="992"/>
      <c r="AM115" s="992"/>
      <c r="AN115" s="992"/>
      <c r="AO115" s="993"/>
      <c r="AP115" s="995">
        <v>0.2</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450</v>
      </c>
      <c r="BW115" s="978"/>
      <c r="BX115" s="978"/>
      <c r="BY115" s="978"/>
      <c r="BZ115" s="978"/>
      <c r="CA115" s="978" t="s">
        <v>436</v>
      </c>
      <c r="CB115" s="978"/>
      <c r="CC115" s="978"/>
      <c r="CD115" s="978"/>
      <c r="CE115" s="978"/>
      <c r="CF115" s="972" t="s">
        <v>436</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436</v>
      </c>
      <c r="DH115" s="1017"/>
      <c r="DI115" s="1017"/>
      <c r="DJ115" s="1017"/>
      <c r="DK115" s="1018"/>
      <c r="DL115" s="1019" t="s">
        <v>436</v>
      </c>
      <c r="DM115" s="1017"/>
      <c r="DN115" s="1017"/>
      <c r="DO115" s="1017"/>
      <c r="DP115" s="1018"/>
      <c r="DQ115" s="1019" t="s">
        <v>436</v>
      </c>
      <c r="DR115" s="1017"/>
      <c r="DS115" s="1017"/>
      <c r="DT115" s="1017"/>
      <c r="DU115" s="1018"/>
      <c r="DV115" s="1020" t="s">
        <v>458</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436</v>
      </c>
      <c r="AG116" s="1017"/>
      <c r="AH116" s="1017"/>
      <c r="AI116" s="1017"/>
      <c r="AJ116" s="1018"/>
      <c r="AK116" s="1019" t="s">
        <v>436</v>
      </c>
      <c r="AL116" s="1017"/>
      <c r="AM116" s="1017"/>
      <c r="AN116" s="1017"/>
      <c r="AO116" s="1018"/>
      <c r="AP116" s="1020" t="s">
        <v>436</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458</v>
      </c>
      <c r="CB116" s="978"/>
      <c r="CC116" s="978"/>
      <c r="CD116" s="978"/>
      <c r="CE116" s="978"/>
      <c r="CF116" s="972" t="s">
        <v>436</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436</v>
      </c>
      <c r="DM116" s="1017"/>
      <c r="DN116" s="1017"/>
      <c r="DO116" s="1017"/>
      <c r="DP116" s="1018"/>
      <c r="DQ116" s="1019" t="s">
        <v>130</v>
      </c>
      <c r="DR116" s="1017"/>
      <c r="DS116" s="1017"/>
      <c r="DT116" s="1017"/>
      <c r="DU116" s="1018"/>
      <c r="DV116" s="1020" t="s">
        <v>436</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2209312</v>
      </c>
      <c r="AB117" s="1035"/>
      <c r="AC117" s="1035"/>
      <c r="AD117" s="1035"/>
      <c r="AE117" s="1036"/>
      <c r="AF117" s="1037">
        <v>2163204</v>
      </c>
      <c r="AG117" s="1035"/>
      <c r="AH117" s="1035"/>
      <c r="AI117" s="1035"/>
      <c r="AJ117" s="1036"/>
      <c r="AK117" s="1037">
        <v>2131579</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436</v>
      </c>
      <c r="BW117" s="978"/>
      <c r="BX117" s="978"/>
      <c r="BY117" s="978"/>
      <c r="BZ117" s="978"/>
      <c r="CA117" s="978" t="s">
        <v>436</v>
      </c>
      <c r="CB117" s="978"/>
      <c r="CC117" s="978"/>
      <c r="CD117" s="978"/>
      <c r="CE117" s="978"/>
      <c r="CF117" s="972" t="s">
        <v>436</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436</v>
      </c>
      <c r="DM117" s="1017"/>
      <c r="DN117" s="1017"/>
      <c r="DO117" s="1017"/>
      <c r="DP117" s="1018"/>
      <c r="DQ117" s="1019" t="s">
        <v>436</v>
      </c>
      <c r="DR117" s="1017"/>
      <c r="DS117" s="1017"/>
      <c r="DT117" s="1017"/>
      <c r="DU117" s="1018"/>
      <c r="DV117" s="1020" t="s">
        <v>436</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305</v>
      </c>
      <c r="AL118" s="943"/>
      <c r="AM118" s="943"/>
      <c r="AN118" s="943"/>
      <c r="AO118" s="944"/>
      <c r="AP118" s="1029" t="s">
        <v>429</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436</v>
      </c>
      <c r="BR118" s="1056"/>
      <c r="BS118" s="1056"/>
      <c r="BT118" s="1056"/>
      <c r="BU118" s="1056"/>
      <c r="BV118" s="1056" t="s">
        <v>436</v>
      </c>
      <c r="BW118" s="1056"/>
      <c r="BX118" s="1056"/>
      <c r="BY118" s="1056"/>
      <c r="BZ118" s="1056"/>
      <c r="CA118" s="1056" t="s">
        <v>436</v>
      </c>
      <c r="CB118" s="1056"/>
      <c r="CC118" s="1056"/>
      <c r="CD118" s="1056"/>
      <c r="CE118" s="1056"/>
      <c r="CF118" s="972" t="s">
        <v>436</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436</v>
      </c>
      <c r="DH118" s="1017"/>
      <c r="DI118" s="1017"/>
      <c r="DJ118" s="1017"/>
      <c r="DK118" s="1018"/>
      <c r="DL118" s="1019" t="s">
        <v>436</v>
      </c>
      <c r="DM118" s="1017"/>
      <c r="DN118" s="1017"/>
      <c r="DO118" s="1017"/>
      <c r="DP118" s="1018"/>
      <c r="DQ118" s="1019" t="s">
        <v>436</v>
      </c>
      <c r="DR118" s="1017"/>
      <c r="DS118" s="1017"/>
      <c r="DT118" s="1017"/>
      <c r="DU118" s="1018"/>
      <c r="DV118" s="1020" t="s">
        <v>436</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436</v>
      </c>
      <c r="AB119" s="950"/>
      <c r="AC119" s="950"/>
      <c r="AD119" s="950"/>
      <c r="AE119" s="951"/>
      <c r="AF119" s="952" t="s">
        <v>436</v>
      </c>
      <c r="AG119" s="950"/>
      <c r="AH119" s="950"/>
      <c r="AI119" s="950"/>
      <c r="AJ119" s="951"/>
      <c r="AK119" s="952" t="s">
        <v>436</v>
      </c>
      <c r="AL119" s="950"/>
      <c r="AM119" s="950"/>
      <c r="AN119" s="950"/>
      <c r="AO119" s="951"/>
      <c r="AP119" s="953" t="s">
        <v>450</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467</v>
      </c>
      <c r="BP119" s="1064"/>
      <c r="BQ119" s="1055">
        <v>25331706</v>
      </c>
      <c r="BR119" s="1056"/>
      <c r="BS119" s="1056"/>
      <c r="BT119" s="1056"/>
      <c r="BU119" s="1056"/>
      <c r="BV119" s="1056">
        <v>25040959</v>
      </c>
      <c r="BW119" s="1056"/>
      <c r="BX119" s="1056"/>
      <c r="BY119" s="1056"/>
      <c r="BZ119" s="1056"/>
      <c r="CA119" s="1056">
        <v>25175286</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436</v>
      </c>
      <c r="DH119" s="1042"/>
      <c r="DI119" s="1042"/>
      <c r="DJ119" s="1042"/>
      <c r="DK119" s="1043"/>
      <c r="DL119" s="1041" t="s">
        <v>458</v>
      </c>
      <c r="DM119" s="1042"/>
      <c r="DN119" s="1042"/>
      <c r="DO119" s="1042"/>
      <c r="DP119" s="1043"/>
      <c r="DQ119" s="1041" t="s">
        <v>436</v>
      </c>
      <c r="DR119" s="1042"/>
      <c r="DS119" s="1042"/>
      <c r="DT119" s="1042"/>
      <c r="DU119" s="1043"/>
      <c r="DV119" s="1044" t="s">
        <v>454</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436</v>
      </c>
      <c r="AB120" s="1017"/>
      <c r="AC120" s="1017"/>
      <c r="AD120" s="1017"/>
      <c r="AE120" s="1018"/>
      <c r="AF120" s="1019" t="s">
        <v>436</v>
      </c>
      <c r="AG120" s="1017"/>
      <c r="AH120" s="1017"/>
      <c r="AI120" s="1017"/>
      <c r="AJ120" s="1018"/>
      <c r="AK120" s="1019" t="s">
        <v>436</v>
      </c>
      <c r="AL120" s="1017"/>
      <c r="AM120" s="1017"/>
      <c r="AN120" s="1017"/>
      <c r="AO120" s="1018"/>
      <c r="AP120" s="1020" t="s">
        <v>436</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5814664</v>
      </c>
      <c r="BR120" s="985"/>
      <c r="BS120" s="985"/>
      <c r="BT120" s="985"/>
      <c r="BU120" s="985"/>
      <c r="BV120" s="985">
        <v>6363682</v>
      </c>
      <c r="BW120" s="985"/>
      <c r="BX120" s="985"/>
      <c r="BY120" s="985"/>
      <c r="BZ120" s="985"/>
      <c r="CA120" s="985">
        <v>6953451</v>
      </c>
      <c r="CB120" s="985"/>
      <c r="CC120" s="985"/>
      <c r="CD120" s="985"/>
      <c r="CE120" s="985"/>
      <c r="CF120" s="999">
        <v>72.099999999999994</v>
      </c>
      <c r="CG120" s="1000"/>
      <c r="CH120" s="1000"/>
      <c r="CI120" s="1000"/>
      <c r="CJ120" s="1000"/>
      <c r="CK120" s="1065" t="s">
        <v>471</v>
      </c>
      <c r="CL120" s="1066"/>
      <c r="CM120" s="1066"/>
      <c r="CN120" s="1066"/>
      <c r="CO120" s="1067"/>
      <c r="CP120" s="1073" t="s">
        <v>404</v>
      </c>
      <c r="CQ120" s="1074"/>
      <c r="CR120" s="1074"/>
      <c r="CS120" s="1074"/>
      <c r="CT120" s="1074"/>
      <c r="CU120" s="1074"/>
      <c r="CV120" s="1074"/>
      <c r="CW120" s="1074"/>
      <c r="CX120" s="1074"/>
      <c r="CY120" s="1074"/>
      <c r="CZ120" s="1074"/>
      <c r="DA120" s="1074"/>
      <c r="DB120" s="1074"/>
      <c r="DC120" s="1074"/>
      <c r="DD120" s="1074"/>
      <c r="DE120" s="1074"/>
      <c r="DF120" s="1075"/>
      <c r="DG120" s="984">
        <v>649620</v>
      </c>
      <c r="DH120" s="985"/>
      <c r="DI120" s="985"/>
      <c r="DJ120" s="985"/>
      <c r="DK120" s="985"/>
      <c r="DL120" s="985">
        <v>956555</v>
      </c>
      <c r="DM120" s="985"/>
      <c r="DN120" s="985"/>
      <c r="DO120" s="985"/>
      <c r="DP120" s="985"/>
      <c r="DQ120" s="985">
        <v>1514190</v>
      </c>
      <c r="DR120" s="985"/>
      <c r="DS120" s="985"/>
      <c r="DT120" s="985"/>
      <c r="DU120" s="985"/>
      <c r="DV120" s="986">
        <v>15.7</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436</v>
      </c>
      <c r="AB121" s="1017"/>
      <c r="AC121" s="1017"/>
      <c r="AD121" s="1017"/>
      <c r="AE121" s="1018"/>
      <c r="AF121" s="1019" t="s">
        <v>436</v>
      </c>
      <c r="AG121" s="1017"/>
      <c r="AH121" s="1017"/>
      <c r="AI121" s="1017"/>
      <c r="AJ121" s="1018"/>
      <c r="AK121" s="1019" t="s">
        <v>436</v>
      </c>
      <c r="AL121" s="1017"/>
      <c r="AM121" s="1017"/>
      <c r="AN121" s="1017"/>
      <c r="AO121" s="1018"/>
      <c r="AP121" s="1020" t="s">
        <v>436</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146929</v>
      </c>
      <c r="BR121" s="978"/>
      <c r="BS121" s="978"/>
      <c r="BT121" s="978"/>
      <c r="BU121" s="978"/>
      <c r="BV121" s="978">
        <v>119010</v>
      </c>
      <c r="BW121" s="978"/>
      <c r="BX121" s="978"/>
      <c r="BY121" s="978"/>
      <c r="BZ121" s="978"/>
      <c r="CA121" s="978">
        <v>91001</v>
      </c>
      <c r="CB121" s="978"/>
      <c r="CC121" s="978"/>
      <c r="CD121" s="978"/>
      <c r="CE121" s="978"/>
      <c r="CF121" s="972">
        <v>0.9</v>
      </c>
      <c r="CG121" s="973"/>
      <c r="CH121" s="973"/>
      <c r="CI121" s="973"/>
      <c r="CJ121" s="973"/>
      <c r="CK121" s="1068"/>
      <c r="CL121" s="1069"/>
      <c r="CM121" s="1069"/>
      <c r="CN121" s="1069"/>
      <c r="CO121" s="1070"/>
      <c r="CP121" s="1078" t="s">
        <v>402</v>
      </c>
      <c r="CQ121" s="1079"/>
      <c r="CR121" s="1079"/>
      <c r="CS121" s="1079"/>
      <c r="CT121" s="1079"/>
      <c r="CU121" s="1079"/>
      <c r="CV121" s="1079"/>
      <c r="CW121" s="1079"/>
      <c r="CX121" s="1079"/>
      <c r="CY121" s="1079"/>
      <c r="CZ121" s="1079"/>
      <c r="DA121" s="1079"/>
      <c r="DB121" s="1079"/>
      <c r="DC121" s="1079"/>
      <c r="DD121" s="1079"/>
      <c r="DE121" s="1079"/>
      <c r="DF121" s="1080"/>
      <c r="DG121" s="977" t="s">
        <v>436</v>
      </c>
      <c r="DH121" s="978"/>
      <c r="DI121" s="978"/>
      <c r="DJ121" s="978"/>
      <c r="DK121" s="978"/>
      <c r="DL121" s="978" t="s">
        <v>436</v>
      </c>
      <c r="DM121" s="978"/>
      <c r="DN121" s="978"/>
      <c r="DO121" s="978"/>
      <c r="DP121" s="978"/>
      <c r="DQ121" s="978" t="s">
        <v>458</v>
      </c>
      <c r="DR121" s="978"/>
      <c r="DS121" s="978"/>
      <c r="DT121" s="978"/>
      <c r="DU121" s="978"/>
      <c r="DV121" s="979" t="s">
        <v>436</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450</v>
      </c>
      <c r="AG122" s="1017"/>
      <c r="AH122" s="1017"/>
      <c r="AI122" s="1017"/>
      <c r="AJ122" s="1018"/>
      <c r="AK122" s="1019" t="s">
        <v>436</v>
      </c>
      <c r="AL122" s="1017"/>
      <c r="AM122" s="1017"/>
      <c r="AN122" s="1017"/>
      <c r="AO122" s="1018"/>
      <c r="AP122" s="1020" t="s">
        <v>436</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15086673</v>
      </c>
      <c r="BR122" s="1056"/>
      <c r="BS122" s="1056"/>
      <c r="BT122" s="1056"/>
      <c r="BU122" s="1056"/>
      <c r="BV122" s="1056">
        <v>15011586</v>
      </c>
      <c r="BW122" s="1056"/>
      <c r="BX122" s="1056"/>
      <c r="BY122" s="1056"/>
      <c r="BZ122" s="1056"/>
      <c r="CA122" s="1056">
        <v>14869600</v>
      </c>
      <c r="CB122" s="1056"/>
      <c r="CC122" s="1056"/>
      <c r="CD122" s="1056"/>
      <c r="CE122" s="1056"/>
      <c r="CF122" s="1076">
        <v>154.19999999999999</v>
      </c>
      <c r="CG122" s="1077"/>
      <c r="CH122" s="1077"/>
      <c r="CI122" s="1077"/>
      <c r="CJ122" s="1077"/>
      <c r="CK122" s="1068"/>
      <c r="CL122" s="1069"/>
      <c r="CM122" s="1069"/>
      <c r="CN122" s="1069"/>
      <c r="CO122" s="1070"/>
      <c r="CP122" s="1078" t="s">
        <v>475</v>
      </c>
      <c r="CQ122" s="1079"/>
      <c r="CR122" s="1079"/>
      <c r="CS122" s="1079"/>
      <c r="CT122" s="1079"/>
      <c r="CU122" s="1079"/>
      <c r="CV122" s="1079"/>
      <c r="CW122" s="1079"/>
      <c r="CX122" s="1079"/>
      <c r="CY122" s="1079"/>
      <c r="CZ122" s="1079"/>
      <c r="DA122" s="1079"/>
      <c r="DB122" s="1079"/>
      <c r="DC122" s="1079"/>
      <c r="DD122" s="1079"/>
      <c r="DE122" s="1079"/>
      <c r="DF122" s="1080"/>
      <c r="DG122" s="977" t="s">
        <v>436</v>
      </c>
      <c r="DH122" s="978"/>
      <c r="DI122" s="978"/>
      <c r="DJ122" s="978"/>
      <c r="DK122" s="978"/>
      <c r="DL122" s="978" t="s">
        <v>436</v>
      </c>
      <c r="DM122" s="978"/>
      <c r="DN122" s="978"/>
      <c r="DO122" s="978"/>
      <c r="DP122" s="978"/>
      <c r="DQ122" s="978" t="s">
        <v>436</v>
      </c>
      <c r="DR122" s="978"/>
      <c r="DS122" s="978"/>
      <c r="DT122" s="978"/>
      <c r="DU122" s="978"/>
      <c r="DV122" s="979" t="s">
        <v>436</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436</v>
      </c>
      <c r="AB123" s="1017"/>
      <c r="AC123" s="1017"/>
      <c r="AD123" s="1017"/>
      <c r="AE123" s="1018"/>
      <c r="AF123" s="1019" t="s">
        <v>436</v>
      </c>
      <c r="AG123" s="1017"/>
      <c r="AH123" s="1017"/>
      <c r="AI123" s="1017"/>
      <c r="AJ123" s="1018"/>
      <c r="AK123" s="1019" t="s">
        <v>458</v>
      </c>
      <c r="AL123" s="1017"/>
      <c r="AM123" s="1017"/>
      <c r="AN123" s="1017"/>
      <c r="AO123" s="1018"/>
      <c r="AP123" s="1020" t="s">
        <v>436</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476</v>
      </c>
      <c r="BP123" s="1064"/>
      <c r="BQ123" s="1123">
        <v>21048266</v>
      </c>
      <c r="BR123" s="1124"/>
      <c r="BS123" s="1124"/>
      <c r="BT123" s="1124"/>
      <c r="BU123" s="1124"/>
      <c r="BV123" s="1124">
        <v>21494278</v>
      </c>
      <c r="BW123" s="1124"/>
      <c r="BX123" s="1124"/>
      <c r="BY123" s="1124"/>
      <c r="BZ123" s="1124"/>
      <c r="CA123" s="1124">
        <v>21914052</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436</v>
      </c>
      <c r="DH123" s="1017"/>
      <c r="DI123" s="1017"/>
      <c r="DJ123" s="1017"/>
      <c r="DK123" s="1018"/>
      <c r="DL123" s="1019" t="s">
        <v>436</v>
      </c>
      <c r="DM123" s="1017"/>
      <c r="DN123" s="1017"/>
      <c r="DO123" s="1017"/>
      <c r="DP123" s="1018"/>
      <c r="DQ123" s="1019" t="s">
        <v>436</v>
      </c>
      <c r="DR123" s="1017"/>
      <c r="DS123" s="1017"/>
      <c r="DT123" s="1017"/>
      <c r="DU123" s="1018"/>
      <c r="DV123" s="1020" t="s">
        <v>454</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436</v>
      </c>
      <c r="AB124" s="1017"/>
      <c r="AC124" s="1017"/>
      <c r="AD124" s="1017"/>
      <c r="AE124" s="1018"/>
      <c r="AF124" s="1019" t="s">
        <v>436</v>
      </c>
      <c r="AG124" s="1017"/>
      <c r="AH124" s="1017"/>
      <c r="AI124" s="1017"/>
      <c r="AJ124" s="1018"/>
      <c r="AK124" s="1019" t="s">
        <v>436</v>
      </c>
      <c r="AL124" s="1017"/>
      <c r="AM124" s="1017"/>
      <c r="AN124" s="1017"/>
      <c r="AO124" s="1018"/>
      <c r="AP124" s="1020" t="s">
        <v>454</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45.9</v>
      </c>
      <c r="BR124" s="1086"/>
      <c r="BS124" s="1086"/>
      <c r="BT124" s="1086"/>
      <c r="BU124" s="1086"/>
      <c r="BV124" s="1086">
        <v>37.4</v>
      </c>
      <c r="BW124" s="1086"/>
      <c r="BX124" s="1086"/>
      <c r="BY124" s="1086"/>
      <c r="BZ124" s="1086"/>
      <c r="CA124" s="1086">
        <v>33.799999999999997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458</v>
      </c>
      <c r="DH124" s="1042"/>
      <c r="DI124" s="1042"/>
      <c r="DJ124" s="1042"/>
      <c r="DK124" s="1043"/>
      <c r="DL124" s="1041" t="s">
        <v>436</v>
      </c>
      <c r="DM124" s="1042"/>
      <c r="DN124" s="1042"/>
      <c r="DO124" s="1042"/>
      <c r="DP124" s="1043"/>
      <c r="DQ124" s="1041" t="s">
        <v>458</v>
      </c>
      <c r="DR124" s="1042"/>
      <c r="DS124" s="1042"/>
      <c r="DT124" s="1042"/>
      <c r="DU124" s="1043"/>
      <c r="DV124" s="1044" t="s">
        <v>436</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436</v>
      </c>
      <c r="AB125" s="1017"/>
      <c r="AC125" s="1017"/>
      <c r="AD125" s="1017"/>
      <c r="AE125" s="1018"/>
      <c r="AF125" s="1019" t="s">
        <v>436</v>
      </c>
      <c r="AG125" s="1017"/>
      <c r="AH125" s="1017"/>
      <c r="AI125" s="1017"/>
      <c r="AJ125" s="1018"/>
      <c r="AK125" s="1019" t="s">
        <v>436</v>
      </c>
      <c r="AL125" s="1017"/>
      <c r="AM125" s="1017"/>
      <c r="AN125" s="1017"/>
      <c r="AO125" s="1018"/>
      <c r="AP125" s="1020" t="s">
        <v>436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436</v>
      </c>
      <c r="DH125" s="985"/>
      <c r="DI125" s="985"/>
      <c r="DJ125" s="985"/>
      <c r="DK125" s="985"/>
      <c r="DL125" s="985" t="s">
        <v>436</v>
      </c>
      <c r="DM125" s="985"/>
      <c r="DN125" s="985"/>
      <c r="DO125" s="985"/>
      <c r="DP125" s="985"/>
      <c r="DQ125" s="985" t="s">
        <v>436</v>
      </c>
      <c r="DR125" s="985"/>
      <c r="DS125" s="985"/>
      <c r="DT125" s="985"/>
      <c r="DU125" s="985"/>
      <c r="DV125" s="986" t="s">
        <v>436</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436</v>
      </c>
      <c r="AB126" s="1017"/>
      <c r="AC126" s="1017"/>
      <c r="AD126" s="1017"/>
      <c r="AE126" s="1018"/>
      <c r="AF126" s="1019" t="s">
        <v>436</v>
      </c>
      <c r="AG126" s="1017"/>
      <c r="AH126" s="1017"/>
      <c r="AI126" s="1017"/>
      <c r="AJ126" s="1018"/>
      <c r="AK126" s="1019" t="s">
        <v>436</v>
      </c>
      <c r="AL126" s="1017"/>
      <c r="AM126" s="1017"/>
      <c r="AN126" s="1017"/>
      <c r="AO126" s="1018"/>
      <c r="AP126" s="1020" t="s">
        <v>436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436</v>
      </c>
      <c r="DH126" s="978"/>
      <c r="DI126" s="978"/>
      <c r="DJ126" s="978"/>
      <c r="DK126" s="978"/>
      <c r="DL126" s="978" t="s">
        <v>458</v>
      </c>
      <c r="DM126" s="978"/>
      <c r="DN126" s="978"/>
      <c r="DO126" s="978"/>
      <c r="DP126" s="978"/>
      <c r="DQ126" s="978" t="s">
        <v>436</v>
      </c>
      <c r="DR126" s="978"/>
      <c r="DS126" s="978"/>
      <c r="DT126" s="978"/>
      <c r="DU126" s="978"/>
      <c r="DV126" s="979" t="s">
        <v>436</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4237</v>
      </c>
      <c r="AB127" s="1017"/>
      <c r="AC127" s="1017"/>
      <c r="AD127" s="1017"/>
      <c r="AE127" s="1018"/>
      <c r="AF127" s="1019">
        <v>4496</v>
      </c>
      <c r="AG127" s="1017"/>
      <c r="AH127" s="1017"/>
      <c r="AI127" s="1017"/>
      <c r="AJ127" s="1018"/>
      <c r="AK127" s="1019">
        <v>21275</v>
      </c>
      <c r="AL127" s="1017"/>
      <c r="AM127" s="1017"/>
      <c r="AN127" s="1017"/>
      <c r="AO127" s="1018"/>
      <c r="AP127" s="1020">
        <v>0.2</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458</v>
      </c>
      <c r="DH127" s="978"/>
      <c r="DI127" s="978"/>
      <c r="DJ127" s="978"/>
      <c r="DK127" s="978"/>
      <c r="DL127" s="978" t="s">
        <v>130</v>
      </c>
      <c r="DM127" s="978"/>
      <c r="DN127" s="978"/>
      <c r="DO127" s="978"/>
      <c r="DP127" s="978"/>
      <c r="DQ127" s="978" t="s">
        <v>436</v>
      </c>
      <c r="DR127" s="978"/>
      <c r="DS127" s="978"/>
      <c r="DT127" s="978"/>
      <c r="DU127" s="978"/>
      <c r="DV127" s="979" t="s">
        <v>436</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25195</v>
      </c>
      <c r="AB128" s="1106"/>
      <c r="AC128" s="1106"/>
      <c r="AD128" s="1106"/>
      <c r="AE128" s="1107"/>
      <c r="AF128" s="1108">
        <v>22819</v>
      </c>
      <c r="AG128" s="1106"/>
      <c r="AH128" s="1106"/>
      <c r="AI128" s="1106"/>
      <c r="AJ128" s="1107"/>
      <c r="AK128" s="1108">
        <v>21189</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436</v>
      </c>
      <c r="BG128" s="1113"/>
      <c r="BH128" s="1113"/>
      <c r="BI128" s="1113"/>
      <c r="BJ128" s="1113"/>
      <c r="BK128" s="1113"/>
      <c r="BL128" s="1114"/>
      <c r="BM128" s="1112">
        <v>13.17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436</v>
      </c>
      <c r="DH128" s="1098"/>
      <c r="DI128" s="1098"/>
      <c r="DJ128" s="1098"/>
      <c r="DK128" s="1098"/>
      <c r="DL128" s="1098" t="s">
        <v>454</v>
      </c>
      <c r="DM128" s="1098"/>
      <c r="DN128" s="1098"/>
      <c r="DO128" s="1098"/>
      <c r="DP128" s="1098"/>
      <c r="DQ128" s="1098" t="s">
        <v>436</v>
      </c>
      <c r="DR128" s="1098"/>
      <c r="DS128" s="1098"/>
      <c r="DT128" s="1098"/>
      <c r="DU128" s="1098"/>
      <c r="DV128" s="1099" t="s">
        <v>130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10800693</v>
      </c>
      <c r="AB129" s="1017"/>
      <c r="AC129" s="1017"/>
      <c r="AD129" s="1017"/>
      <c r="AE129" s="1018"/>
      <c r="AF129" s="1019">
        <v>10895916</v>
      </c>
      <c r="AG129" s="1017"/>
      <c r="AH129" s="1017"/>
      <c r="AI129" s="1017"/>
      <c r="AJ129" s="1018"/>
      <c r="AK129" s="1019">
        <v>11067108</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436</v>
      </c>
      <c r="BG129" s="1127"/>
      <c r="BH129" s="1127"/>
      <c r="BI129" s="1127"/>
      <c r="BJ129" s="1127"/>
      <c r="BK129" s="1127"/>
      <c r="BL129" s="1128"/>
      <c r="BM129" s="1126">
        <v>18.170000000000002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1473999</v>
      </c>
      <c r="AB130" s="1017"/>
      <c r="AC130" s="1017"/>
      <c r="AD130" s="1017"/>
      <c r="AE130" s="1018"/>
      <c r="AF130" s="1019">
        <v>1436243</v>
      </c>
      <c r="AG130" s="1017"/>
      <c r="AH130" s="1017"/>
      <c r="AI130" s="1017"/>
      <c r="AJ130" s="1018"/>
      <c r="AK130" s="1019">
        <v>1422963</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7.3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9326694</v>
      </c>
      <c r="AB131" s="1042"/>
      <c r="AC131" s="1042"/>
      <c r="AD131" s="1042"/>
      <c r="AE131" s="1043"/>
      <c r="AF131" s="1041">
        <v>9459673</v>
      </c>
      <c r="AG131" s="1042"/>
      <c r="AH131" s="1042"/>
      <c r="AI131" s="1042"/>
      <c r="AJ131" s="1043"/>
      <c r="AK131" s="1041">
        <v>9644145</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v>33.799999999999997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7.61382329</v>
      </c>
      <c r="AB132" s="1158"/>
      <c r="AC132" s="1158"/>
      <c r="AD132" s="1158"/>
      <c r="AE132" s="1159"/>
      <c r="AF132" s="1160">
        <v>7.4436188230000004</v>
      </c>
      <c r="AG132" s="1158"/>
      <c r="AH132" s="1158"/>
      <c r="AI132" s="1158"/>
      <c r="AJ132" s="1159"/>
      <c r="AK132" s="1160">
        <v>7.1279160729999997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8</v>
      </c>
      <c r="AB133" s="1141"/>
      <c r="AC133" s="1141"/>
      <c r="AD133" s="1141"/>
      <c r="AE133" s="1142"/>
      <c r="AF133" s="1140">
        <v>7.6</v>
      </c>
      <c r="AG133" s="1141"/>
      <c r="AH133" s="1141"/>
      <c r="AI133" s="1141"/>
      <c r="AJ133" s="1142"/>
      <c r="AK133" s="1140">
        <v>7.3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UK+5dq+y+E8kpy5XIE28e0kDLnP5PxEYZTmKBUeBordxQQROhzz+a8I/rzLTvyKaZZgf+NlE3ni9wM3ztSGNg==" saltValue="K8JqbZ9ie/saCjXAXKa5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vuldZ4tEkIodAe3xS4wFV90VRbYS4W5QQQ0FLvrndXiPsu5vEVYUBaTE/mMUaM+kgb9i2a8UyrweVBELBLTcA==" saltValue="cWZvlukJguCqD4aym1hPG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KeE5oh3TAp/VyKyqjAz2trWH/IbEfIKU+fCb9Tx1RxdzNxRhoLS0e1x2FsNLwRo9wLd5zqg2Vr7JeyMsMQUJw==" saltValue="kddcl5mds8iKn082JNWIB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3308263</v>
      </c>
      <c r="AP9" s="314">
        <v>89068</v>
      </c>
      <c r="AQ9" s="315">
        <v>100177</v>
      </c>
      <c r="AR9" s="316">
        <v>-11.1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752886</v>
      </c>
      <c r="AP10" s="317">
        <v>20270</v>
      </c>
      <c r="AQ10" s="318">
        <v>9943</v>
      </c>
      <c r="AR10" s="319">
        <v>103.9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t="s">
        <v>514</v>
      </c>
      <c r="AP11" s="317" t="s">
        <v>514</v>
      </c>
      <c r="AQ11" s="318">
        <v>1487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514</v>
      </c>
      <c r="AP12" s="317" t="s">
        <v>514</v>
      </c>
      <c r="AQ12" s="318">
        <v>23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85905</v>
      </c>
      <c r="AP13" s="317">
        <v>2313</v>
      </c>
      <c r="AQ13" s="318">
        <v>4025</v>
      </c>
      <c r="AR13" s="319">
        <v>-42.5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29997</v>
      </c>
      <c r="AP14" s="317">
        <v>808</v>
      </c>
      <c r="AQ14" s="318">
        <v>2366</v>
      </c>
      <c r="AR14" s="319">
        <v>-65.8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-425815</v>
      </c>
      <c r="AP15" s="317">
        <v>-11464</v>
      </c>
      <c r="AQ15" s="318">
        <v>-7732</v>
      </c>
      <c r="AR15" s="319">
        <v>48.3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3751236</v>
      </c>
      <c r="AP16" s="317">
        <v>100994</v>
      </c>
      <c r="AQ16" s="318">
        <v>110288</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8.6199999999999992</v>
      </c>
      <c r="AP21" s="331">
        <v>10.26</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1815437</v>
      </c>
      <c r="AP32" s="345">
        <v>48877</v>
      </c>
      <c r="AQ32" s="346">
        <v>68741</v>
      </c>
      <c r="AR32" s="347">
        <v>-28.9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110321</v>
      </c>
      <c r="AP35" s="345">
        <v>2970</v>
      </c>
      <c r="AQ35" s="346">
        <v>17075</v>
      </c>
      <c r="AR35" s="347">
        <v>-82.6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184546</v>
      </c>
      <c r="AP36" s="345">
        <v>4969</v>
      </c>
      <c r="AQ36" s="346">
        <v>2445</v>
      </c>
      <c r="AR36" s="347">
        <v>103.2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21275</v>
      </c>
      <c r="AP37" s="345">
        <v>573</v>
      </c>
      <c r="AQ37" s="346">
        <v>621</v>
      </c>
      <c r="AR37" s="347">
        <v>-7.7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514</v>
      </c>
      <c r="AP38" s="348" t="s">
        <v>514</v>
      </c>
      <c r="AQ38" s="349">
        <v>4</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-21189</v>
      </c>
      <c r="AP39" s="345">
        <v>-570</v>
      </c>
      <c r="AQ39" s="346">
        <v>-4161</v>
      </c>
      <c r="AR39" s="347">
        <v>-86.3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-1422963</v>
      </c>
      <c r="AP40" s="345">
        <v>-38310</v>
      </c>
      <c r="AQ40" s="346">
        <v>-59663</v>
      </c>
      <c r="AR40" s="347">
        <v>-35.799999999999997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687427</v>
      </c>
      <c r="AP41" s="345">
        <v>18508</v>
      </c>
      <c r="AQ41" s="346">
        <v>25063</v>
      </c>
      <c r="AR41" s="347">
        <v>-26.2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913035</v>
      </c>
      <c r="AN51" s="367">
        <v>23197</v>
      </c>
      <c r="AO51" s="368">
        <v>25.2</v>
      </c>
      <c r="AP51" s="369">
        <v>83280</v>
      </c>
      <c r="AQ51" s="370">
        <v>-2.5</v>
      </c>
      <c r="AR51" s="371">
        <v>27.7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635005</v>
      </c>
      <c r="AN52" s="375">
        <v>16133</v>
      </c>
      <c r="AO52" s="376">
        <v>124.7</v>
      </c>
      <c r="AP52" s="377">
        <v>43123</v>
      </c>
      <c r="AQ52" s="378">
        <v>-2.8</v>
      </c>
      <c r="AR52" s="379">
        <v>127.5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1482759</v>
      </c>
      <c r="AN53" s="367">
        <v>38228</v>
      </c>
      <c r="AO53" s="368">
        <v>64.8</v>
      </c>
      <c r="AP53" s="369">
        <v>88968</v>
      </c>
      <c r="AQ53" s="370">
        <v>6.8</v>
      </c>
      <c r="AR53" s="371">
        <v>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859767</v>
      </c>
      <c r="AN54" s="375">
        <v>22166</v>
      </c>
      <c r="AO54" s="376">
        <v>37.4</v>
      </c>
      <c r="AP54" s="377">
        <v>45482</v>
      </c>
      <c r="AQ54" s="378">
        <v>5.5</v>
      </c>
      <c r="AR54" s="379">
        <v>31.9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2784519</v>
      </c>
      <c r="AN55" s="367">
        <v>72813</v>
      </c>
      <c r="AO55" s="368">
        <v>90.5</v>
      </c>
      <c r="AP55" s="369">
        <v>85173</v>
      </c>
      <c r="AQ55" s="370">
        <v>-4.3</v>
      </c>
      <c r="AR55" s="371">
        <v>94.8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1516458</v>
      </c>
      <c r="AN56" s="375">
        <v>39654</v>
      </c>
      <c r="AO56" s="376">
        <v>78.900000000000006</v>
      </c>
      <c r="AP56" s="377">
        <v>43913</v>
      </c>
      <c r="AQ56" s="378">
        <v>-3.4</v>
      </c>
      <c r="AR56" s="379">
        <v>82.3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1878822</v>
      </c>
      <c r="AN57" s="367">
        <v>49882</v>
      </c>
      <c r="AO57" s="368">
        <v>-31.5</v>
      </c>
      <c r="AP57" s="369">
        <v>94081</v>
      </c>
      <c r="AQ57" s="370">
        <v>10.5</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1395645</v>
      </c>
      <c r="AN58" s="375">
        <v>37054</v>
      </c>
      <c r="AO58" s="376">
        <v>-6.6</v>
      </c>
      <c r="AP58" s="377">
        <v>48949</v>
      </c>
      <c r="AQ58" s="378">
        <v>11.5</v>
      </c>
      <c r="AR58" s="379">
        <v>-18.100000000000001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2064580</v>
      </c>
      <c r="AN59" s="367">
        <v>55585</v>
      </c>
      <c r="AO59" s="368">
        <v>11.4</v>
      </c>
      <c r="AP59" s="369">
        <v>92632</v>
      </c>
      <c r="AQ59" s="370">
        <v>-1.5</v>
      </c>
      <c r="AR59" s="371">
        <v>12.9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1666377</v>
      </c>
      <c r="AN60" s="375">
        <v>44864</v>
      </c>
      <c r="AO60" s="376">
        <v>21.1</v>
      </c>
      <c r="AP60" s="377">
        <v>47978</v>
      </c>
      <c r="AQ60" s="378">
        <v>-2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1824743</v>
      </c>
      <c r="AN61" s="382">
        <v>47941</v>
      </c>
      <c r="AO61" s="383">
        <v>32.1</v>
      </c>
      <c r="AP61" s="384">
        <v>88827</v>
      </c>
      <c r="AQ61" s="385">
        <v>1.8</v>
      </c>
      <c r="AR61" s="371">
        <v>30.3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1214650</v>
      </c>
      <c r="AN62" s="375">
        <v>31974</v>
      </c>
      <c r="AO62" s="376">
        <v>51.1</v>
      </c>
      <c r="AP62" s="377">
        <v>45889</v>
      </c>
      <c r="AQ62" s="378">
        <v>1.8</v>
      </c>
      <c r="AR62" s="379">
        <v>49.3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vcElmG2IMaGCDTiRzYyb14YSR2vE9GTDK9uLZUyu3PaYkW65Pl9zLqcackFkNmHYX18bgZ6LO1CwIydz3q8iA==" saltValue="7PicZZHwoXrJpdYRUELd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mBiypvlAVtz39eAVQngSCMlBBJzyhOfsV4BL5DeGGIrNrTeXpC46cqNC4QYj6OHQtgRZcfErf0kHhyLNgSDDHg==" saltValue="oaPglBJ9C2G5zRrpzizw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SfO6wR0OKSwp4EcLCfz7k8Z40289wY84JiqkMEtH8lZihkDn+9/3peHN30ALHnDOH91EzgztBMsR312eqdEmRQ==" saltValue="Ga2uKgvAU6CHchLrgwP3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38.130000000000003</v>
      </c>
      <c r="G47" s="12">
        <v>40.17</v>
      </c>
      <c r="H47" s="12">
        <v>39.479999999999997</v>
      </c>
      <c r="I47" s="12">
        <v>39.799999999999997</v>
      </c>
      <c r="J47" s="13">
        <v>41.35</v>
      </c>
    </row>
    <row r="48" spans="2:10" ht="57.75" customHeight="1" x14ac:dyDescent="0.15">
      <c r="B48" s="14"/>
      <c r="C48" s="1202" t="s">
        <v>4</v>
      </c>
      <c r="D48" s="1202"/>
      <c r="E48" s="1203"/>
      <c r="F48" s="15">
        <v>5.28</v>
      </c>
      <c r="G48" s="16">
        <v>6.92</v>
      </c>
      <c r="H48" s="16">
        <v>6.54</v>
      </c>
      <c r="I48" s="16">
        <v>5.81</v>
      </c>
      <c r="J48" s="17">
        <v>8.9600000000000009</v>
      </c>
    </row>
    <row r="49" spans="2:10" ht="57.75" customHeight="1" thickBot="1" x14ac:dyDescent="0.2">
      <c r="B49" s="18"/>
      <c r="C49" s="1204" t="s">
        <v>5</v>
      </c>
      <c r="D49" s="1204"/>
      <c r="E49" s="1205"/>
      <c r="F49" s="19" t="s">
        <v>561</v>
      </c>
      <c r="G49" s="20">
        <v>0.4</v>
      </c>
      <c r="H49" s="20" t="s">
        <v>562</v>
      </c>
      <c r="I49" s="20" t="s">
        <v>563</v>
      </c>
      <c r="J49" s="21">
        <v>2.52</v>
      </c>
    </row>
    <row r="50" spans="2:10" ht="13.5" customHeight="1" x14ac:dyDescent="0.15"/>
  </sheetData>
  <sheetProtection algorithmName="SHA-512" hashValue="EtEl6ZL/WC8gqP6O4vb8QKOzMEtV/jhoPpMLjnGUIapkW2iEyDuLbPcaLeb94/oPc85ozqudEelYLydGZV9Mdw==" saltValue="wnsoaiwWlb7YjyeaU/qzu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2022-03-24T02:33:03Z</cp:lastPrinted>
  <dcterms:created xsi:type="dcterms:W3CDTF">2022-02-02T04:25:42Z</dcterms:created>
  <dcterms:modified xsi:type="dcterms:W3CDTF">2022-09-26T01:35:29Z</dcterms:modified>
  <cp:category/>
</cp:coreProperties>
</file>