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Y:\★2 財政班\各種公表関係\01　財政指標の公表\01 財政状況資料集（H22年度決算から）\R1決算\2回目\031013照会\02回答\"/>
    </mc:Choice>
  </mc:AlternateContent>
  <xr:revisionPtr revIDLastSave="0" documentId="13_ncr:1_{3A9D64F1-4D3D-4BE0-AB30-556396B38A66}" xr6:coauthVersionLast="36" xr6:coauthVersionMax="36" xr10:uidLastSave="{00000000-0000-0000-0000-000000000000}"/>
  <bookViews>
    <workbookView xWindow="0" yWindow="0" windowWidth="15360" windowHeight="763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E35" i="7"/>
  <c r="AM35" i="7"/>
  <c r="W35" i="7"/>
  <c r="E35" i="7"/>
  <c r="C35" i="7"/>
  <c r="DG34" i="7"/>
  <c r="CQ34" i="7"/>
  <c r="CO34" i="7" s="1"/>
  <c r="BY34" i="7"/>
  <c r="BE34" i="7"/>
  <c r="AO34" i="7"/>
  <c r="W34" i="7"/>
  <c r="E34" i="7"/>
  <c r="C34" i="7"/>
  <c r="U34" i="7" s="1"/>
  <c r="U35" i="7" s="1"/>
  <c r="U36" i="7" l="1"/>
  <c r="AM34" i="7"/>
  <c r="BW34" i="7" s="1"/>
  <c r="BW35" i="7" s="1"/>
  <c r="BW36" i="7" s="1"/>
  <c r="BW37" i="7" s="1"/>
  <c r="BW38" i="7" s="1"/>
  <c r="BW39" i="7" s="1"/>
  <c r="BW40" i="7" s="1"/>
  <c r="BW41" i="7" s="1"/>
  <c r="BW42" i="7" s="1"/>
  <c r="BW43" i="7" s="1"/>
</calcChain>
</file>

<file path=xl/sharedStrings.xml><?xml version="1.0" encoding="utf-8"?>
<sst xmlns="http://schemas.openxmlformats.org/spreadsheetml/2006/main" count="1059" uniqueCount="549">
  <si>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</si>
  <si>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</si>
  <si>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</si>
  <si>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</si>
  <si>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</si>
  <si>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</si>
  <si>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</si>
  <si>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</si>
  <si>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</si>
  <si>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</si>
  <si>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</si>
  <si>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</si>
  <si>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</si>
  <si>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</si>
  <si>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</si>
  <si>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</si>
  <si>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</si>
  <si>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合併以来、合併特例債を活用し、防災行政無線整備、小中学校校舎、体育館の改修、統合保育所、給食センターの建設、基幹道路の整備等様々な事業を実施してきたため、将来負担比率は平成28年度までは類似団体と比較して高くなっていたが、交付税措置のある起債の選択や財政調整基金の積み増しを行ってきたことにより、平成29年度以降は類似団体と比較して低い水準になっている。有形固定資産減価償却率については類似団体よりも高い水準であり、個別施設計画等に基づき、老朽化した施設の集約化・複合化に取り組んでいく必要がある。</t>
    <rPh sb="1" eb="3">
      <t>ガッペイ</t>
    </rPh>
    <rPh sb="3" eb="5">
      <t>イライ</t>
    </rPh>
    <rPh sb="6" eb="8">
      <t>ガッペイ</t>
    </rPh>
    <rPh sb="8" eb="10">
      <t>トクレイ</t>
    </rPh>
    <rPh sb="10" eb="11">
      <t>サイ</t>
    </rPh>
    <rPh sb="12" eb="14">
      <t>カツヨウ</t>
    </rPh>
    <rPh sb="16" eb="18">
      <t>ボウサイ</t>
    </rPh>
    <rPh sb="18" eb="20">
      <t>ギョウセイ</t>
    </rPh>
    <rPh sb="20" eb="22">
      <t>ムセン</t>
    </rPh>
    <rPh sb="22" eb="24">
      <t>セイビ</t>
    </rPh>
    <rPh sb="25" eb="29">
      <t>ショウチュウガッコウ</t>
    </rPh>
    <rPh sb="29" eb="31">
      <t>コウシャ</t>
    </rPh>
    <rPh sb="32" eb="35">
      <t>タイイクカン</t>
    </rPh>
    <rPh sb="36" eb="38">
      <t>カイシュウ</t>
    </rPh>
    <rPh sb="39" eb="41">
      <t>トウゴウ</t>
    </rPh>
    <rPh sb="41" eb="43">
      <t>ホイク</t>
    </rPh>
    <rPh sb="43" eb="44">
      <t>ショ</t>
    </rPh>
    <rPh sb="45" eb="47">
      <t>キュウショク</t>
    </rPh>
    <rPh sb="52" eb="54">
      <t>ケンセツ</t>
    </rPh>
    <rPh sb="55" eb="57">
      <t>キカン</t>
    </rPh>
    <rPh sb="57" eb="59">
      <t>ドウロ</t>
    </rPh>
    <rPh sb="60" eb="62">
      <t>セイビ</t>
    </rPh>
    <rPh sb="62" eb="63">
      <t>トウ</t>
    </rPh>
    <rPh sb="63" eb="65">
      <t>サマザマ</t>
    </rPh>
    <rPh sb="66" eb="68">
      <t>ジギョウ</t>
    </rPh>
    <rPh sb="69" eb="71">
      <t>ジッシ</t>
    </rPh>
    <rPh sb="78" eb="80">
      <t>ショウライ</t>
    </rPh>
    <rPh sb="80" eb="82">
      <t>フタン</t>
    </rPh>
    <rPh sb="82" eb="84">
      <t>ヒリツ</t>
    </rPh>
    <rPh sb="85" eb="87">
      <t>ヘイセイ</t>
    </rPh>
    <rPh sb="89" eb="90">
      <t>ネン</t>
    </rPh>
    <rPh sb="90" eb="91">
      <t>ド</t>
    </rPh>
    <rPh sb="94" eb="96">
      <t>ルイジ</t>
    </rPh>
    <rPh sb="96" eb="98">
      <t>ダンタイ</t>
    </rPh>
    <rPh sb="99" eb="101">
      <t>ヒカク</t>
    </rPh>
    <rPh sb="103" eb="104">
      <t>タカ</t>
    </rPh>
    <rPh sb="112" eb="115">
      <t>コウフゼイ</t>
    </rPh>
    <rPh sb="115" eb="117">
      <t>ソチ</t>
    </rPh>
    <rPh sb="120" eb="122">
      <t>キサイ</t>
    </rPh>
    <rPh sb="123" eb="125">
      <t>センタク</t>
    </rPh>
    <rPh sb="126" eb="128">
      <t>ザイセイ</t>
    </rPh>
    <rPh sb="128" eb="130">
      <t>チョウセイ</t>
    </rPh>
    <rPh sb="130" eb="132">
      <t>キキン</t>
    </rPh>
    <rPh sb="133" eb="134">
      <t>ツ</t>
    </rPh>
    <rPh sb="135" eb="136">
      <t>マ</t>
    </rPh>
    <rPh sb="138" eb="139">
      <t>オコナ</t>
    </rPh>
    <rPh sb="149" eb="151">
      <t>ヘイセイ</t>
    </rPh>
    <rPh sb="153" eb="154">
      <t>ネン</t>
    </rPh>
    <rPh sb="154" eb="155">
      <t>ド</t>
    </rPh>
    <rPh sb="155" eb="157">
      <t>イコウ</t>
    </rPh>
    <rPh sb="158" eb="160">
      <t>ルイジ</t>
    </rPh>
    <rPh sb="160" eb="162">
      <t>ダンタイ</t>
    </rPh>
    <rPh sb="163" eb="165">
      <t>ヒカク</t>
    </rPh>
    <rPh sb="167" eb="168">
      <t>ヒク</t>
    </rPh>
    <rPh sb="169" eb="171">
      <t>スイジュン</t>
    </rPh>
    <rPh sb="178" eb="180">
      <t>ユウケイ</t>
    </rPh>
    <rPh sb="180" eb="182">
      <t>コテイ</t>
    </rPh>
    <rPh sb="182" eb="184">
      <t>シサン</t>
    </rPh>
    <rPh sb="184" eb="186">
      <t>ゲンカ</t>
    </rPh>
    <rPh sb="186" eb="188">
      <t>ショウキャク</t>
    </rPh>
    <rPh sb="188" eb="189">
      <t>リツ</t>
    </rPh>
    <rPh sb="194" eb="196">
      <t>ルイジ</t>
    </rPh>
    <rPh sb="196" eb="198">
      <t>ダンタイ</t>
    </rPh>
    <rPh sb="201" eb="202">
      <t>タカ</t>
    </rPh>
    <rPh sb="203" eb="205">
      <t>スイジュン</t>
    </rPh>
    <rPh sb="209" eb="211">
      <t>コベツ</t>
    </rPh>
    <rPh sb="211" eb="213">
      <t>シセツ</t>
    </rPh>
    <rPh sb="213" eb="215">
      <t>ケイカク</t>
    </rPh>
    <rPh sb="215" eb="216">
      <t>トウ</t>
    </rPh>
    <rPh sb="217" eb="218">
      <t>モト</t>
    </rPh>
    <rPh sb="221" eb="224">
      <t>ロウキュウカ</t>
    </rPh>
    <rPh sb="226" eb="228">
      <t>シセツ</t>
    </rPh>
    <rPh sb="229" eb="232">
      <t>シュウヤクカ</t>
    </rPh>
    <rPh sb="233" eb="236">
      <t>フクゴウカ</t>
    </rPh>
    <rPh sb="237" eb="238">
      <t>ト</t>
    </rPh>
    <rPh sb="239" eb="240">
      <t>ク</t>
    </rPh>
    <rPh sb="244" eb="246">
      <t>ヒツヨウ</t>
    </rPh>
    <phoneticPr fontId="5"/>
  </si>
  <si>
    <t>　令和元年度の将来負担比率は類似団体と比較して低い水準であり、前年度と比較して8.5ポイント減少した。実質公債費比率についても類似団体と比較して低い水準であり、年々減少している。これは元利償還金が減少してきたことや交付税措置のある起債の選択、財政調整基金の積み増しなどを行ってきたことによるものと考えられる。今後も充当可能基金の維持、増加に努め、財政の健全化を図っていく。</t>
    <rPh sb="1" eb="3">
      <t>レイワ</t>
    </rPh>
    <rPh sb="3" eb="5">
      <t>ガンネン</t>
    </rPh>
    <rPh sb="4" eb="5">
      <t>ネン</t>
    </rPh>
    <rPh sb="5" eb="6">
      <t>ド</t>
    </rPh>
    <rPh sb="7" eb="9">
      <t>ショウライ</t>
    </rPh>
    <rPh sb="9" eb="11">
      <t>フタン</t>
    </rPh>
    <rPh sb="11" eb="13">
      <t>ヒリツ</t>
    </rPh>
    <rPh sb="14" eb="16">
      <t>ルイジ</t>
    </rPh>
    <rPh sb="16" eb="18">
      <t>ダンタイ</t>
    </rPh>
    <rPh sb="19" eb="21">
      <t>ヒカク</t>
    </rPh>
    <rPh sb="23" eb="24">
      <t>ヒク</t>
    </rPh>
    <rPh sb="25" eb="27">
      <t>スイジュン</t>
    </rPh>
    <rPh sb="31" eb="34">
      <t>ゼンネンド</t>
    </rPh>
    <rPh sb="35" eb="37">
      <t>ヒカク</t>
    </rPh>
    <rPh sb="46" eb="48">
      <t>ゲンショウ</t>
    </rPh>
    <rPh sb="51" eb="53">
      <t>ジッシツ</t>
    </rPh>
    <rPh sb="53" eb="56">
      <t>コウサイヒ</t>
    </rPh>
    <rPh sb="56" eb="58">
      <t>ヒリツ</t>
    </rPh>
    <rPh sb="63" eb="65">
      <t>ルイジ</t>
    </rPh>
    <rPh sb="65" eb="67">
      <t>ダンタイ</t>
    </rPh>
    <rPh sb="68" eb="70">
      <t>ヒカク</t>
    </rPh>
    <rPh sb="72" eb="73">
      <t>ヒク</t>
    </rPh>
    <rPh sb="74" eb="76">
      <t>スイジュン</t>
    </rPh>
    <rPh sb="80" eb="82">
      <t>ネンネン</t>
    </rPh>
    <rPh sb="82" eb="84">
      <t>ゲンショウ</t>
    </rPh>
    <rPh sb="92" eb="94">
      <t>ガンリ</t>
    </rPh>
    <rPh sb="94" eb="97">
      <t>ショウカンキン</t>
    </rPh>
    <rPh sb="98" eb="100">
      <t>ゲンショウ</t>
    </rPh>
    <rPh sb="107" eb="109">
      <t>コウフ</t>
    </rPh>
    <rPh sb="109" eb="110">
      <t>ゼイ</t>
    </rPh>
    <rPh sb="110" eb="112">
      <t>ソチ</t>
    </rPh>
    <rPh sb="115" eb="117">
      <t>キサイ</t>
    </rPh>
    <rPh sb="118" eb="120">
      <t>センタク</t>
    </rPh>
    <rPh sb="121" eb="123">
      <t>ザイセイ</t>
    </rPh>
    <rPh sb="123" eb="125">
      <t>チョウセイ</t>
    </rPh>
    <rPh sb="125" eb="127">
      <t>キキン</t>
    </rPh>
    <rPh sb="128" eb="129">
      <t>ツ</t>
    </rPh>
    <rPh sb="130" eb="131">
      <t>マ</t>
    </rPh>
    <rPh sb="135" eb="136">
      <t>オコナ</t>
    </rPh>
    <rPh sb="148" eb="149">
      <t>カンガ</t>
    </rPh>
    <rPh sb="154" eb="156">
      <t>コンゴ</t>
    </rPh>
    <rPh sb="157" eb="159">
      <t>ジュウトウ</t>
    </rPh>
    <rPh sb="159" eb="161">
      <t>カノウ</t>
    </rPh>
    <rPh sb="161" eb="163">
      <t>キキン</t>
    </rPh>
    <rPh sb="164" eb="166">
      <t>イジ</t>
    </rPh>
    <rPh sb="167" eb="169">
      <t>ゾウカ</t>
    </rPh>
    <rPh sb="170" eb="171">
      <t>ツト</t>
    </rPh>
    <rPh sb="173" eb="175">
      <t>ザイセイ</t>
    </rPh>
    <rPh sb="176" eb="179">
      <t>ケンゼンカ</t>
    </rPh>
    <rPh sb="180" eb="181">
      <t>ハカ</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</si>
  <si>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</si>
  <si>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</si>
  <si>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</si>
  <si>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</si>
  <si>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</si>
  <si>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</si>
  <si>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</si>
  <si>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</si>
  <si>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</si>
  <si>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</si>
  <si>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</si>
  <si>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</si>
  <si>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</si>
  <si>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</si>
  <si>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</si>
  <si>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</si>
  <si>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</si>
  <si>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</si>
  <si>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</si>
  <si>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いすみ市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</si>
  <si>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</si>
  <si>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</si>
  <si>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</si>
  <si>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</si>
  <si>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</si>
  <si>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</si>
  <si>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</si>
  <si>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</si>
  <si>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</si>
  <si>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</si>
  <si>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</si>
  <si>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</si>
  <si>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</si>
  <si>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</si>
  <si>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</si>
  <si>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</si>
  <si>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</si>
  <si>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</si>
  <si>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</si>
  <si>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</si>
  <si>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</si>
  <si>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</si>
  <si>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</si>
  <si>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</si>
  <si>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</si>
  <si>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</si>
  <si>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</si>
  <si>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</si>
  <si>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</si>
  <si>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</si>
  <si>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</si>
  <si>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</si>
  <si>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</si>
  <si>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</si>
  <si>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</si>
  <si>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</si>
  <si>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</si>
  <si>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</si>
  <si>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</si>
  <si>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</si>
  <si>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</si>
  <si>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</si>
  <si>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</si>
  <si>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</si>
  <si>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</si>
  <si>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</si>
  <si>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</si>
  <si>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</si>
  <si>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</si>
  <si>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</si>
  <si>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</si>
  <si>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</si>
  <si>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</si>
  <si>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</si>
  <si>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</si>
  <si>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</si>
  <si>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</si>
  <si>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</si>
  <si>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</si>
  <si>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</si>
  <si>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</si>
  <si>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</si>
  <si>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</si>
  <si>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</si>
  <si>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</si>
  <si>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</si>
  <si>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</si>
  <si>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</si>
  <si>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</si>
  <si>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</si>
  <si>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</si>
  <si>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</si>
  <si>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</si>
  <si>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</si>
  <si>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</si>
  <si>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</si>
  <si>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</si>
  <si>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</si>
  <si>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</si>
  <si>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</si>
  <si>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</si>
  <si>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</si>
  <si>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</si>
  <si>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</si>
  <si>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</si>
  <si>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</si>
  <si>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</si>
  <si>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</si>
  <si>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</si>
  <si>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</si>
  <si>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</si>
  <si>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</si>
  <si>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</si>
  <si>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</si>
  <si>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</si>
  <si>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</si>
  <si>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</si>
  <si>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</si>
  <si>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</si>
  <si>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</si>
  <si>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</si>
  <si>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</si>
  <si>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</si>
  <si>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</si>
  <si>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</si>
  <si>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</si>
  <si>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</si>
  <si>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千葉県いすみ市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</si>
  <si>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</si>
  <si>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</si>
  <si>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</si>
  <si>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</si>
  <si>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</si>
  <si>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</si>
  <si>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</si>
  <si>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</si>
  <si>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</si>
  <si>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</si>
  <si>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</si>
  <si>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</si>
  <si>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</si>
  <si>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</si>
  <si>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</si>
  <si>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</si>
  <si>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</si>
  <si>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</si>
  <si>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</si>
  <si>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</si>
  <si>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</si>
  <si>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</si>
  <si>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</si>
  <si>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</si>
  <si>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</si>
  <si>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</si>
  <si>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</si>
  <si>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</si>
  <si>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</si>
  <si>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</si>
  <si>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</si>
  <si>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</si>
  <si>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</si>
  <si>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</si>
  <si>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</si>
  <si>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</si>
  <si>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</si>
  <si>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</si>
  <si>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</si>
  <si>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</si>
  <si>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</si>
  <si>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</si>
  <si>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</si>
  <si>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</si>
  <si>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</si>
  <si>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</si>
  <si>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</si>
  <si>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</si>
  <si>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</si>
  <si>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</si>
  <si>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</si>
  <si>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</si>
  <si>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</si>
  <si>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</si>
  <si>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</si>
  <si>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</si>
  <si>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</si>
  <si>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</si>
  <si>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</si>
  <si>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</si>
  <si>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</si>
  <si>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</si>
  <si>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</si>
  <si>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</si>
  <si>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</si>
  <si>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</si>
  <si>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</si>
  <si>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</si>
  <si>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</si>
  <si>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</si>
  <si>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</si>
  <si>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</si>
  <si>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</si>
  <si>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</si>
  <si>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</si>
  <si>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</si>
  <si>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</si>
  <si>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</si>
  <si>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</si>
  <si>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</si>
  <si>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</si>
  <si>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</si>
  <si>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</si>
  <si>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</si>
  <si>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</si>
  <si>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</si>
  <si>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</si>
  <si>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</si>
  <si>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</si>
  <si>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</si>
  <si>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</si>
  <si>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</si>
  <si>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</si>
  <si>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</si>
  <si>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</si>
  <si>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</si>
  <si>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</si>
  <si>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</si>
  <si>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</si>
  <si>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</si>
  <si>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</si>
  <si>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</si>
  <si>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</si>
  <si>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</si>
  <si>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</si>
  <si>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</si>
  <si>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</si>
  <si>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</si>
  <si>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</si>
  <si>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</si>
  <si>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</si>
  <si>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</si>
  <si>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</si>
  <si>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</si>
  <si>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</si>
  <si>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</si>
  <si>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</si>
  <si>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</si>
  <si>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</si>
  <si>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</si>
  <si>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</si>
  <si>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</si>
  <si>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</si>
  <si>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</si>
  <si>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</si>
  <si>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</si>
  <si>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</si>
  <si>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</si>
  <si>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</si>
  <si>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</si>
  <si>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</si>
  <si>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</si>
  <si>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</si>
  <si>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</si>
  <si>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</si>
  <si>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</si>
  <si>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</si>
  <si>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</si>
  <si>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</si>
  <si>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</si>
  <si>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</si>
  <si>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</si>
  <si>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</si>
  <si>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</si>
  <si>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</si>
  <si>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</si>
  <si>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</si>
  <si>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</si>
  <si>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</si>
  <si>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</si>
  <si>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</si>
  <si>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</si>
  <si>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千葉県いすみ市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</si>
  <si>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</si>
  <si>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</si>
  <si>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</si>
  <si>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</si>
  <si>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</si>
  <si>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</si>
  <si>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</si>
  <si>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</si>
  <si>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</si>
  <si>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</si>
  <si>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</si>
  <si>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</si>
  <si>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</si>
  <si>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</si>
  <si>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</si>
  <si>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</si>
  <si>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</si>
  <si>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</si>
  <si>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</si>
  <si>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</si>
  <si>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</si>
  <si>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</si>
  <si>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</si>
  <si>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</si>
  <si>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</si>
  <si>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</si>
  <si>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</si>
  <si>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</si>
  <si>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</si>
  <si>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</si>
  <si>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</si>
  <si>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</si>
  <si>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</si>
  <si>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</si>
  <si>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</si>
  <si>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</si>
  <si>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</si>
  <si>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</si>
  <si>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</si>
  <si>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</si>
  <si>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</si>
  <si>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</si>
  <si>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</si>
  <si>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</si>
  <si>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</si>
  <si>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</si>
  <si>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</si>
  <si>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</si>
  <si>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夷隅環境衛生組合（一般会計）</t>
    <rPh sb="0" eb="2">
      <t>イスミ</t>
    </rPh>
    <rPh sb="2" eb="4">
      <t>カンキョウ</t>
    </rPh>
    <rPh sb="4" eb="6">
      <t>エイセイ</t>
    </rPh>
    <rPh sb="6" eb="8">
      <t>クミアイ</t>
    </rPh>
    <rPh sb="9" eb="11">
      <t>イッパン</t>
    </rPh>
    <rPh sb="11" eb="13">
      <t>カイケイ</t>
    </rPh>
    <phoneticPr fontId="2"/>
  </si>
  <si>
    <t>夷隅郡市広域市町村圏事務組合（一般会計）</t>
    <rPh sb="0" eb="3">
      <t>イスミグン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</si>
  <si>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国保国吉病院組合（国保国吉病院事業会計）</t>
    <rPh sb="0" eb="2">
      <t>コクホ</t>
    </rPh>
    <rPh sb="2" eb="4">
      <t>クニヨシ</t>
    </rPh>
    <rPh sb="4" eb="6">
      <t>ビョウイン</t>
    </rPh>
    <rPh sb="6" eb="8">
      <t>クミアイ</t>
    </rPh>
    <rPh sb="9" eb="11">
      <t>コクホ</t>
    </rPh>
    <rPh sb="11" eb="13">
      <t>クニヨシ</t>
    </rPh>
    <rPh sb="13" eb="15">
      <t>ビョウイン</t>
    </rPh>
    <rPh sb="15" eb="17">
      <t>ジギョウ</t>
    </rPh>
    <rPh sb="17" eb="19">
      <t>カイケイ</t>
    </rPh>
    <phoneticPr fontId="2"/>
  </si>
  <si>
    <t>南房総広域水道企業団（水道事業用水供給事業）</t>
    <rPh sb="0" eb="1">
      <t>ミナミ</t>
    </rPh>
    <rPh sb="1" eb="3">
      <t>ボウソウ</t>
    </rPh>
    <rPh sb="3" eb="5">
      <t>コウイキ</t>
    </rPh>
    <rPh sb="5" eb="7">
      <t>スイドウ</t>
    </rPh>
    <rPh sb="7" eb="9">
      <t>キギョウ</t>
    </rPh>
    <rPh sb="9" eb="10">
      <t>ダン</t>
    </rPh>
    <rPh sb="11" eb="13">
      <t>スイドウ</t>
    </rPh>
    <rPh sb="13" eb="16">
      <t>ジギョウヨウ</t>
    </rPh>
    <rPh sb="16" eb="17">
      <t>スイ</t>
    </rPh>
    <rPh sb="17" eb="19">
      <t>キョウキュウ</t>
    </rPh>
    <rPh sb="19" eb="21">
      <t>ジギョウ</t>
    </rPh>
    <phoneticPr fontId="2"/>
  </si>
  <si>
    <t>布施学校組合（布施学校組合会計）</t>
    <rPh sb="0" eb="2">
      <t>フセ</t>
    </rPh>
    <rPh sb="2" eb="4">
      <t>ガッコウ</t>
    </rPh>
    <rPh sb="4" eb="6">
      <t>クミアイ</t>
    </rPh>
    <rPh sb="7" eb="9">
      <t>フセ</t>
    </rPh>
    <rPh sb="9" eb="11">
      <t>ガッコウ</t>
    </rPh>
    <rPh sb="11" eb="13">
      <t>クミアイ</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</si>
  <si>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</si>
  <si>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</si>
  <si>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</si>
  <si>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</si>
  <si>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</si>
  <si>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</si>
  <si>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</si>
  <si>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</si>
  <si>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</si>
  <si>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</si>
  <si>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</si>
  <si>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</si>
  <si>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</si>
  <si>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</si>
  <si>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</si>
  <si>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</si>
  <si>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</si>
  <si>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</si>
  <si>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</si>
  <si>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</si>
  <si>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</si>
  <si>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</si>
  <si>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</si>
  <si>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</si>
  <si>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</si>
  <si>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</si>
  <si>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</si>
  <si>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</si>
  <si>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</si>
  <si>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</si>
  <si>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</si>
  <si>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</si>
  <si>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</si>
  <si>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</si>
  <si>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</si>
  <si>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</si>
  <si>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</si>
  <si>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</si>
  <si>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</si>
  <si>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</si>
  <si>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</si>
  <si>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</si>
  <si>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</si>
  <si>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</si>
  <si>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</si>
  <si>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</si>
  <si>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</si>
  <si>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</si>
  <si>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</si>
  <si>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</si>
  <si>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</si>
  <si>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</si>
  <si>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</si>
  <si>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</si>
  <si>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</si>
  <si>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</si>
  <si>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</si>
  <si>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</si>
  <si>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</si>
  <si>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</si>
  <si>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</si>
  <si>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</si>
  <si>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</si>
  <si>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</si>
  <si>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</si>
  <si>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</si>
  <si>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</si>
  <si>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</si>
  <si>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</si>
  <si>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</si>
  <si>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</si>
  <si>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</si>
  <si>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</si>
  <si>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</si>
  <si>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</si>
  <si>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</si>
  <si>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</si>
  <si>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</si>
  <si>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</si>
  <si>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</si>
  <si>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</si>
  <si>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</si>
  <si>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</si>
  <si>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</si>
  <si>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</si>
  <si>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</si>
  <si>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</si>
  <si>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</si>
  <si>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</si>
  <si>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</si>
  <si>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</si>
  <si>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</si>
  <si>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</si>
  <si>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</si>
  <si>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</si>
  <si>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</si>
  <si>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</si>
  <si>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</si>
  <si>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</si>
  <si>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</si>
  <si>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</si>
  <si>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</si>
  <si>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</si>
  <si>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</si>
  <si>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</si>
  <si>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</si>
  <si>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</si>
  <si>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</si>
  <si>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</si>
  <si>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</si>
  <si>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</si>
  <si>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</si>
  <si>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</si>
  <si>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</si>
  <si>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</si>
  <si>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</si>
  <si>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</si>
  <si>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</si>
  <si>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</si>
  <si>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</si>
  <si>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</si>
  <si>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</si>
  <si>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</si>
  <si>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</si>
  <si>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</si>
  <si>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</si>
  <si>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</si>
  <si>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</si>
  <si>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</si>
  <si>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</si>
  <si>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</si>
  <si>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</si>
  <si>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2.59</t>
  </si>
  <si>
    <t>▲ 5.57</t>
  </si>
  <si>
    <t>▲ 3.32</t>
  </si>
  <si>
    <t>会計</t>
    <rPh sb="0" eb="2">
      <t>カイケイ</t>
    </rPh>
    <phoneticPr fontId="5"/>
  </si>
  <si>
    <t>水道事業会計</t>
  </si>
  <si>
    <t>一般会計</t>
  </si>
  <si>
    <t>国民健康保険特別会計</t>
  </si>
  <si>
    <t>介護保険特別会計</t>
  </si>
  <si>
    <t>後期高齢者医療特別会計</t>
  </si>
  <si>
    <t>▲ 0.00</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</si>
  <si>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</si>
  <si>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</si>
  <si>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</si>
  <si>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</si>
  <si>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</si>
  <si>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</si>
  <si>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</si>
  <si>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</si>
  <si>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</si>
  <si>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</si>
  <si>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</si>
  <si>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</si>
  <si>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</si>
  <si>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</si>
  <si>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</si>
  <si>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</si>
  <si>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</si>
  <si>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</si>
  <si>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</si>
  <si>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</si>
  <si>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</si>
  <si>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</si>
  <si>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</si>
  <si>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</si>
  <si>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</si>
  <si>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</si>
  <si>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</si>
  <si>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</si>
  <si>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</si>
  <si>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</si>
  <si>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</si>
  <si>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</si>
  <si>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</si>
  <si>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</si>
  <si>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</si>
  <si>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</si>
  <si>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</si>
  <si>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</si>
  <si>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</si>
  <si>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</si>
  <si>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</si>
  <si>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</si>
  <si>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</si>
  <si>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</si>
  <si>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</si>
  <si>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</si>
  <si>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</si>
  <si>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</si>
  <si>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まちづくり振興基金</t>
    <rPh sb="5" eb="7">
      <t>シンコウ</t>
    </rPh>
    <rPh sb="7" eb="9">
      <t>キキン</t>
    </rPh>
    <phoneticPr fontId="5"/>
  </si>
  <si>
    <t>ふるさと応援基金</t>
    <rPh sb="4" eb="6">
      <t>オウエン</t>
    </rPh>
    <rPh sb="6" eb="8">
      <t>キキン</t>
    </rPh>
    <phoneticPr fontId="5"/>
  </si>
  <si>
    <t>公共施設等整備基金</t>
    <rPh sb="0" eb="2">
      <t>コウキョウ</t>
    </rPh>
    <rPh sb="2" eb="4">
      <t>シセツ</t>
    </rPh>
    <rPh sb="4" eb="5">
      <t>トウ</t>
    </rPh>
    <rPh sb="5" eb="7">
      <t>セイビ</t>
    </rPh>
    <rPh sb="7" eb="9">
      <t>キキン</t>
    </rPh>
    <phoneticPr fontId="5"/>
  </si>
  <si>
    <t>用地取得基金</t>
    <rPh sb="0" eb="2">
      <t>ヨウチ</t>
    </rPh>
    <rPh sb="2" eb="4">
      <t>シュトク</t>
    </rPh>
    <rPh sb="4" eb="6">
      <t>キキン</t>
    </rPh>
    <phoneticPr fontId="5"/>
  </si>
  <si>
    <t>奨学基金</t>
    <rPh sb="0" eb="2">
      <t>ショウガク</t>
    </rPh>
    <rPh sb="2" eb="4">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</si>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</sst>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9F27F62D-323A-40A1-9EDE-3EAB3E5FC799}"/>
    <cellStyle name="標準 2 3" xfId="10" xr:uid="{ACC92793-2E1F-4464-809E-328585BF870B}"/>
    <cellStyle name="標準 3" xfId="11" xr:uid="{1A940535-A12F-4488-809F-245271E70A5C}"/>
    <cellStyle name="標準 4" xfId="20" xr:uid="{793998A4-3E0F-4766-B0D1-E0AA4663B360}"/>
    <cellStyle name="標準 4_APAHO401600" xfId="16" xr:uid="{D4948F3A-EDB4-404E-82E8-10E7A46F1EC3}"/>
    <cellStyle name="標準 4_APAHO4019001" xfId="19" xr:uid="{065B50A9-68C4-49F7-BAAC-E2E75AEC6062}"/>
    <cellStyle name="標準 4_ZJ08_022012_青森市_2010" xfId="18" xr:uid="{E64D506B-79C4-42DE-AF7C-411DDB647196}"/>
    <cellStyle name="標準 6" xfId="7" xr:uid="{5EC8244A-2EE5-48A3-BB6E-2F22FCDC36E9}"/>
    <cellStyle name="標準 6_APAHO401000" xfId="9" xr:uid="{62E16128-C0F5-4CDD-924B-7ACBDB325B42}"/>
    <cellStyle name="標準 6_APAHO401200_O-JJ1016-001-3_財政状況資料集(決算状況カード(各会計・関係団体))(Rev2)2" xfId="15" xr:uid="{B4C8C6F5-528D-4646-AD72-7640C51954D8}"/>
    <cellStyle name="標準 6_APAHO402200_O-JJ1016-001-3_財政状況資料集(決算状況カード(各会計・関係団体))(Rev2)2" xfId="12" xr:uid="{5FDBB70E-A32B-49C2-891D-6CD786A397F1}"/>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50092514-2496-481E-8C2F-8110EBB3252F}"/>
    <cellStyle name="標準_O-JJ0722-001-3_決算状況カード(各会計・関係団体)_O-JJ1016-001-3_財政状況資料集(決算状況カード(各会計・関係団体))(Rev2)2" xfId="14" xr:uid="{CF866600-0387-4403-B7D2-982C29E9095F}"/>
    <cellStyle name="標準_O-JJ0722-001-8_連結実質赤字比率に係る赤字・黒字の構成分析" xfId="17" xr:uid="{0A29FAF1-A601-4A2F-BC3E-56AA0C0569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B85D-4FFB-A09F-70D9BAAC17A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18531</c:v>
                </c:pt>
                <c:pt idx="1">
                  <c:v>23197</c:v>
                </c:pt>
                <c:pt idx="2">
                  <c:v>38228</c:v>
                </c:pt>
                <c:pt idx="3">
                  <c:v>72813</c:v>
                </c:pt>
                <c:pt idx="4">
                  <c:v>49882</c:v>
                </c:pt>
              </c:numCache>
            </c:numRef>
          </c:val>
          <c:smooth val="0"/>
          <c:extLst>
            <c:ext xmlns:c16="http://schemas.microsoft.com/office/drawing/2014/chart" uri="{C3380CC4-5D6E-409C-BE32-E72D297353CC}">
              <c16:uniqueId val="{00000001-B85D-4FFB-A09F-70D9BAAC17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8.26</c:v>
                </c:pt>
                <c:pt idx="1">
                  <c:v>5.28</c:v>
                </c:pt>
                <c:pt idx="2">
                  <c:v>6.92</c:v>
                </c:pt>
                <c:pt idx="3">
                  <c:v>6.54</c:v>
                </c:pt>
                <c:pt idx="4">
                  <c:v>5.81</c:v>
                </c:pt>
              </c:numCache>
            </c:numRef>
          </c:val>
          <c:extLst>
            <c:ext xmlns:c16="http://schemas.microsoft.com/office/drawing/2014/chart" uri="{C3380CC4-5D6E-409C-BE32-E72D297353CC}">
              <c16:uniqueId val="{00000000-2E34-438F-B6F7-2EF9120F4DA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31.83</c:v>
                </c:pt>
                <c:pt idx="1">
                  <c:v>38.130000000000003</c:v>
                </c:pt>
                <c:pt idx="2">
                  <c:v>40.17</c:v>
                </c:pt>
                <c:pt idx="3">
                  <c:v>39.479999999999997</c:v>
                </c:pt>
                <c:pt idx="4">
                  <c:v>39.799999999999997</c:v>
                </c:pt>
              </c:numCache>
            </c:numRef>
          </c:val>
          <c:extLst>
            <c:ext xmlns:c16="http://schemas.microsoft.com/office/drawing/2014/chart" uri="{C3380CC4-5D6E-409C-BE32-E72D297353CC}">
              <c16:uniqueId val="{00000001-2E34-438F-B6F7-2EF9120F4D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7.15</c:v>
                </c:pt>
                <c:pt idx="1">
                  <c:v>-2.59</c:v>
                </c:pt>
                <c:pt idx="2">
                  <c:v>0.4</c:v>
                </c:pt>
                <c:pt idx="3">
                  <c:v>-5.57</c:v>
                </c:pt>
                <c:pt idx="4">
                  <c:v>-3.32</c:v>
                </c:pt>
              </c:numCache>
            </c:numRef>
          </c:val>
          <c:smooth val="0"/>
          <c:extLst>
            <c:ext xmlns:c16="http://schemas.microsoft.com/office/drawing/2014/chart" uri="{C3380CC4-5D6E-409C-BE32-E72D297353CC}">
              <c16:uniqueId val="{00000002-2E34-438F-B6F7-2EF9120F4D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99-4428-AC5F-CF67015A5F0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99-4428-AC5F-CF67015A5F0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99-4428-AC5F-CF67015A5F0E}"/>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99-4428-AC5F-CF67015A5F0E}"/>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399-4428-AC5F-CF67015A5F0E}"/>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c:v>
                </c:pt>
                <c:pt idx="2">
                  <c:v>#N/A</c:v>
                </c:pt>
                <c:pt idx="3">
                  <c:v>0.01</c:v>
                </c:pt>
                <c:pt idx="4">
                  <c:v>#N/A</c:v>
                </c:pt>
                <c:pt idx="5">
                  <c:v>0</c:v>
                </c:pt>
                <c:pt idx="6">
                  <c:v>#N/A</c:v>
                </c:pt>
                <c:pt idx="7">
                  <c:v>0.01</c:v>
                </c:pt>
                <c:pt idx="8">
                  <c:v>#N/A</c:v>
                </c:pt>
                <c:pt idx="9">
                  <c:v>0.08</c:v>
                </c:pt>
              </c:numCache>
            </c:numRef>
          </c:val>
          <c:extLst>
            <c:ext xmlns:c16="http://schemas.microsoft.com/office/drawing/2014/chart" uri="{C3380CC4-5D6E-409C-BE32-E72D297353CC}">
              <c16:uniqueId val="{00000005-C399-4428-AC5F-CF67015A5F0E}"/>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0.14000000000000001</c:v>
                </c:pt>
                <c:pt idx="2">
                  <c:v>#N/A</c:v>
                </c:pt>
                <c:pt idx="3">
                  <c:v>1.04</c:v>
                </c:pt>
                <c:pt idx="4">
                  <c:v>#N/A</c:v>
                </c:pt>
                <c:pt idx="5">
                  <c:v>0.68</c:v>
                </c:pt>
                <c:pt idx="6">
                  <c:v>#N/A</c:v>
                </c:pt>
                <c:pt idx="7">
                  <c:v>1.57</c:v>
                </c:pt>
                <c:pt idx="8">
                  <c:v>#N/A</c:v>
                </c:pt>
                <c:pt idx="9">
                  <c:v>1.2</c:v>
                </c:pt>
              </c:numCache>
            </c:numRef>
          </c:val>
          <c:extLst>
            <c:ext xmlns:c16="http://schemas.microsoft.com/office/drawing/2014/chart" uri="{C3380CC4-5D6E-409C-BE32-E72D297353CC}">
              <c16:uniqueId val="{00000006-C399-4428-AC5F-CF67015A5F0E}"/>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4.03</c:v>
                </c:pt>
                <c:pt idx="2">
                  <c:v>#N/A</c:v>
                </c:pt>
                <c:pt idx="3">
                  <c:v>3.96</c:v>
                </c:pt>
                <c:pt idx="4">
                  <c:v>#N/A</c:v>
                </c:pt>
                <c:pt idx="5">
                  <c:v>4.57</c:v>
                </c:pt>
                <c:pt idx="6">
                  <c:v>#N/A</c:v>
                </c:pt>
                <c:pt idx="7">
                  <c:v>3.81</c:v>
                </c:pt>
                <c:pt idx="8">
                  <c:v>#N/A</c:v>
                </c:pt>
                <c:pt idx="9">
                  <c:v>3.25</c:v>
                </c:pt>
              </c:numCache>
            </c:numRef>
          </c:val>
          <c:extLst>
            <c:ext xmlns:c16="http://schemas.microsoft.com/office/drawing/2014/chart" uri="{C3380CC4-5D6E-409C-BE32-E72D297353CC}">
              <c16:uniqueId val="{00000007-C399-4428-AC5F-CF67015A5F0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8.25</c:v>
                </c:pt>
                <c:pt idx="2">
                  <c:v>#N/A</c:v>
                </c:pt>
                <c:pt idx="3">
                  <c:v>5.27</c:v>
                </c:pt>
                <c:pt idx="4">
                  <c:v>#N/A</c:v>
                </c:pt>
                <c:pt idx="5">
                  <c:v>6.92</c:v>
                </c:pt>
                <c:pt idx="6">
                  <c:v>#N/A</c:v>
                </c:pt>
                <c:pt idx="7">
                  <c:v>6.54</c:v>
                </c:pt>
                <c:pt idx="8">
                  <c:v>#N/A</c:v>
                </c:pt>
                <c:pt idx="9">
                  <c:v>5.81</c:v>
                </c:pt>
              </c:numCache>
            </c:numRef>
          </c:val>
          <c:extLst>
            <c:ext xmlns:c16="http://schemas.microsoft.com/office/drawing/2014/chart" uri="{C3380CC4-5D6E-409C-BE32-E72D297353CC}">
              <c16:uniqueId val="{00000008-C399-4428-AC5F-CF67015A5F0E}"/>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9.6300000000000008</c:v>
                </c:pt>
                <c:pt idx="2">
                  <c:v>#N/A</c:v>
                </c:pt>
                <c:pt idx="3">
                  <c:v>9.84</c:v>
                </c:pt>
                <c:pt idx="4">
                  <c:v>#N/A</c:v>
                </c:pt>
                <c:pt idx="5">
                  <c:v>9.6999999999999993</c:v>
                </c:pt>
                <c:pt idx="6">
                  <c:v>#N/A</c:v>
                </c:pt>
                <c:pt idx="7">
                  <c:v>8.74</c:v>
                </c:pt>
                <c:pt idx="8">
                  <c:v>#N/A</c:v>
                </c:pt>
                <c:pt idx="9">
                  <c:v>8.36</c:v>
                </c:pt>
              </c:numCache>
            </c:numRef>
          </c:val>
          <c:extLst>
            <c:ext xmlns:c16="http://schemas.microsoft.com/office/drawing/2014/chart" uri="{C3380CC4-5D6E-409C-BE32-E72D297353CC}">
              <c16:uniqueId val="{00000009-C399-4428-AC5F-CF67015A5F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1510</c:v>
                </c:pt>
                <c:pt idx="5">
                  <c:v>1599</c:v>
                </c:pt>
                <c:pt idx="8">
                  <c:v>1532</c:v>
                </c:pt>
                <c:pt idx="11">
                  <c:v>1499</c:v>
                </c:pt>
                <c:pt idx="14">
                  <c:v>1459</c:v>
                </c:pt>
              </c:numCache>
            </c:numRef>
          </c:val>
          <c:extLst>
            <c:ext xmlns:c16="http://schemas.microsoft.com/office/drawing/2014/chart" uri="{C3380CC4-5D6E-409C-BE32-E72D297353CC}">
              <c16:uniqueId val="{00000000-8A82-489B-A878-40B6F073FD0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82-489B-A878-40B6F073FD0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6</c:v>
                </c:pt>
                <c:pt idx="3">
                  <c:v>4</c:v>
                </c:pt>
                <c:pt idx="6">
                  <c:v>4</c:v>
                </c:pt>
                <c:pt idx="9">
                  <c:v>4</c:v>
                </c:pt>
                <c:pt idx="12">
                  <c:v>4</c:v>
                </c:pt>
              </c:numCache>
            </c:numRef>
          </c:val>
          <c:extLst>
            <c:ext xmlns:c16="http://schemas.microsoft.com/office/drawing/2014/chart" uri="{C3380CC4-5D6E-409C-BE32-E72D297353CC}">
              <c16:uniqueId val="{00000002-8A82-489B-A878-40B6F073FD0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169</c:v>
                </c:pt>
                <c:pt idx="3">
                  <c:v>155</c:v>
                </c:pt>
                <c:pt idx="6">
                  <c:v>155</c:v>
                </c:pt>
                <c:pt idx="9">
                  <c:v>200</c:v>
                </c:pt>
                <c:pt idx="12">
                  <c:v>171</c:v>
                </c:pt>
              </c:numCache>
            </c:numRef>
          </c:val>
          <c:extLst>
            <c:ext xmlns:c16="http://schemas.microsoft.com/office/drawing/2014/chart" uri="{C3380CC4-5D6E-409C-BE32-E72D297353CC}">
              <c16:uniqueId val="{00000003-8A82-489B-A878-40B6F073FD0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225</c:v>
                </c:pt>
                <c:pt idx="3">
                  <c:v>234</c:v>
                </c:pt>
                <c:pt idx="6">
                  <c:v>215</c:v>
                </c:pt>
                <c:pt idx="9">
                  <c:v>151</c:v>
                </c:pt>
                <c:pt idx="12">
                  <c:v>134</c:v>
                </c:pt>
              </c:numCache>
            </c:numRef>
          </c:val>
          <c:extLst>
            <c:ext xmlns:c16="http://schemas.microsoft.com/office/drawing/2014/chart" uri="{C3380CC4-5D6E-409C-BE32-E72D297353CC}">
              <c16:uniqueId val="{00000004-8A82-489B-A878-40B6F073FD0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2-489B-A878-40B6F073FD0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82-489B-A878-40B6F073FD0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1973</c:v>
                </c:pt>
                <c:pt idx="3">
                  <c:v>2013</c:v>
                </c:pt>
                <c:pt idx="6">
                  <c:v>1916</c:v>
                </c:pt>
                <c:pt idx="9">
                  <c:v>1854</c:v>
                </c:pt>
                <c:pt idx="12">
                  <c:v>1854</c:v>
                </c:pt>
              </c:numCache>
            </c:numRef>
          </c:val>
          <c:extLst>
            <c:ext xmlns:c16="http://schemas.microsoft.com/office/drawing/2014/chart" uri="{C3380CC4-5D6E-409C-BE32-E72D297353CC}">
              <c16:uniqueId val="{00000007-8A82-489B-A878-40B6F073FD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863</c:v>
                </c:pt>
                <c:pt idx="2">
                  <c:v>#N/A</c:v>
                </c:pt>
                <c:pt idx="3">
                  <c:v>#N/A</c:v>
                </c:pt>
                <c:pt idx="4">
                  <c:v>807</c:v>
                </c:pt>
                <c:pt idx="5">
                  <c:v>#N/A</c:v>
                </c:pt>
                <c:pt idx="6">
                  <c:v>#N/A</c:v>
                </c:pt>
                <c:pt idx="7">
                  <c:v>758</c:v>
                </c:pt>
                <c:pt idx="8">
                  <c:v>#N/A</c:v>
                </c:pt>
                <c:pt idx="9">
                  <c:v>#N/A</c:v>
                </c:pt>
                <c:pt idx="10">
                  <c:v>710</c:v>
                </c:pt>
                <c:pt idx="11">
                  <c:v>#N/A</c:v>
                </c:pt>
                <c:pt idx="12">
                  <c:v>#N/A</c:v>
                </c:pt>
                <c:pt idx="13">
                  <c:v>704</c:v>
                </c:pt>
                <c:pt idx="14">
                  <c:v>#N/A</c:v>
                </c:pt>
              </c:numCache>
            </c:numRef>
          </c:val>
          <c:smooth val="0"/>
          <c:extLst>
            <c:ext xmlns:c16="http://schemas.microsoft.com/office/drawing/2014/chart" uri="{C3380CC4-5D6E-409C-BE32-E72D297353CC}">
              <c16:uniqueId val="{00000008-8A82-489B-A878-40B6F073FD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15878</c:v>
                </c:pt>
                <c:pt idx="5">
                  <c:v>15274</c:v>
                </c:pt>
                <c:pt idx="8">
                  <c:v>15031</c:v>
                </c:pt>
                <c:pt idx="11">
                  <c:v>15087</c:v>
                </c:pt>
                <c:pt idx="14">
                  <c:v>15012</c:v>
                </c:pt>
              </c:numCache>
            </c:numRef>
          </c:val>
          <c:extLst>
            <c:ext xmlns:c16="http://schemas.microsoft.com/office/drawing/2014/chart" uri="{C3380CC4-5D6E-409C-BE32-E72D297353CC}">
              <c16:uniqueId val="{00000000-7B17-4322-A7BD-4B53B5DF220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224</c:v>
                </c:pt>
                <c:pt idx="5">
                  <c:v>199</c:v>
                </c:pt>
                <c:pt idx="8">
                  <c:v>176</c:v>
                </c:pt>
                <c:pt idx="11">
                  <c:v>147</c:v>
                </c:pt>
                <c:pt idx="14">
                  <c:v>119</c:v>
                </c:pt>
              </c:numCache>
            </c:numRef>
          </c:val>
          <c:extLst>
            <c:ext xmlns:c16="http://schemas.microsoft.com/office/drawing/2014/chart" uri="{C3380CC4-5D6E-409C-BE32-E72D297353CC}">
              <c16:uniqueId val="{00000001-7B17-4322-A7BD-4B53B5DF220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4767</c:v>
                </c:pt>
                <c:pt idx="5">
                  <c:v>5879</c:v>
                </c:pt>
                <c:pt idx="8">
                  <c:v>5964</c:v>
                </c:pt>
                <c:pt idx="11">
                  <c:v>5815</c:v>
                </c:pt>
                <c:pt idx="14">
                  <c:v>6364</c:v>
                </c:pt>
              </c:numCache>
            </c:numRef>
          </c:val>
          <c:extLst>
            <c:ext xmlns:c16="http://schemas.microsoft.com/office/drawing/2014/chart" uri="{C3380CC4-5D6E-409C-BE32-E72D297353CC}">
              <c16:uniqueId val="{00000002-7B17-4322-A7BD-4B53B5DF220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17-4322-A7BD-4B53B5DF220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17-4322-A7BD-4B53B5DF220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17-4322-A7BD-4B53B5DF220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4568</c:v>
                </c:pt>
                <c:pt idx="3">
                  <c:v>4521</c:v>
                </c:pt>
                <c:pt idx="6">
                  <c:v>4348</c:v>
                </c:pt>
                <c:pt idx="9">
                  <c:v>4092</c:v>
                </c:pt>
                <c:pt idx="12">
                  <c:v>3865</c:v>
                </c:pt>
              </c:numCache>
            </c:numRef>
          </c:val>
          <c:extLst>
            <c:ext xmlns:c16="http://schemas.microsoft.com/office/drawing/2014/chart" uri="{C3380CC4-5D6E-409C-BE32-E72D297353CC}">
              <c16:uniqueId val="{00000006-7B17-4322-A7BD-4B53B5DF220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3563</c:v>
                </c:pt>
                <c:pt idx="3">
                  <c:v>3560</c:v>
                </c:pt>
                <c:pt idx="6">
                  <c:v>3408</c:v>
                </c:pt>
                <c:pt idx="9">
                  <c:v>3130</c:v>
                </c:pt>
                <c:pt idx="12">
                  <c:v>2930</c:v>
                </c:pt>
              </c:numCache>
            </c:numRef>
          </c:val>
          <c:extLst>
            <c:ext xmlns:c16="http://schemas.microsoft.com/office/drawing/2014/chart" uri="{C3380CC4-5D6E-409C-BE32-E72D297353CC}">
              <c16:uniqueId val="{00000007-7B17-4322-A7BD-4B53B5DF220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1167</c:v>
                </c:pt>
                <c:pt idx="3">
                  <c:v>955</c:v>
                </c:pt>
                <c:pt idx="6">
                  <c:v>814</c:v>
                </c:pt>
                <c:pt idx="9">
                  <c:v>650</c:v>
                </c:pt>
                <c:pt idx="12">
                  <c:v>957</c:v>
                </c:pt>
              </c:numCache>
            </c:numRef>
          </c:val>
          <c:extLst>
            <c:ext xmlns:c16="http://schemas.microsoft.com/office/drawing/2014/chart" uri="{C3380CC4-5D6E-409C-BE32-E72D297353CC}">
              <c16:uniqueId val="{00000008-7B17-4322-A7BD-4B53B5DF220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B17-4322-A7BD-4B53B5DF220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18650</c:v>
                </c:pt>
                <c:pt idx="3">
                  <c:v>17748</c:v>
                </c:pt>
                <c:pt idx="6">
                  <c:v>17362</c:v>
                </c:pt>
                <c:pt idx="9">
                  <c:v>17460</c:v>
                </c:pt>
                <c:pt idx="12">
                  <c:v>17289</c:v>
                </c:pt>
              </c:numCache>
            </c:numRef>
          </c:val>
          <c:extLst>
            <c:ext xmlns:c16="http://schemas.microsoft.com/office/drawing/2014/chart" uri="{C3380CC4-5D6E-409C-BE32-E72D297353CC}">
              <c16:uniqueId val="{0000000A-7B17-4322-A7BD-4B53B5DF22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7077</c:v>
                </c:pt>
                <c:pt idx="2">
                  <c:v>#N/A</c:v>
                </c:pt>
                <c:pt idx="3">
                  <c:v>#N/A</c:v>
                </c:pt>
                <c:pt idx="4">
                  <c:v>5432</c:v>
                </c:pt>
                <c:pt idx="5">
                  <c:v>#N/A</c:v>
                </c:pt>
                <c:pt idx="6">
                  <c:v>#N/A</c:v>
                </c:pt>
                <c:pt idx="7">
                  <c:v>4760</c:v>
                </c:pt>
                <c:pt idx="8">
                  <c:v>#N/A</c:v>
                </c:pt>
                <c:pt idx="9">
                  <c:v>#N/A</c:v>
                </c:pt>
                <c:pt idx="10">
                  <c:v>4283</c:v>
                </c:pt>
                <c:pt idx="11">
                  <c:v>#N/A</c:v>
                </c:pt>
                <c:pt idx="12">
                  <c:v>#N/A</c:v>
                </c:pt>
                <c:pt idx="13">
                  <c:v>3547</c:v>
                </c:pt>
                <c:pt idx="14">
                  <c:v>#N/A</c:v>
                </c:pt>
              </c:numCache>
            </c:numRef>
          </c:val>
          <c:smooth val="0"/>
          <c:extLst>
            <c:ext xmlns:c16="http://schemas.microsoft.com/office/drawing/2014/chart" uri="{C3380CC4-5D6E-409C-BE32-E72D297353CC}">
              <c16:uniqueId val="{0000000B-7B17-4322-A7BD-4B53B5DF22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4412</c:v>
                </c:pt>
                <c:pt idx="1">
                  <c:v>4264</c:v>
                </c:pt>
                <c:pt idx="2">
                  <c:v>4336</c:v>
                </c:pt>
              </c:numCache>
            </c:numRef>
          </c:val>
          <c:extLst>
            <c:ext xmlns:c16="http://schemas.microsoft.com/office/drawing/2014/chart" uri="{C3380CC4-5D6E-409C-BE32-E72D297353CC}">
              <c16:uniqueId val="{00000000-19F6-4C6F-BD87-1C87BDBC096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11</c:v>
                </c:pt>
                <c:pt idx="1">
                  <c:v>11</c:v>
                </c:pt>
                <c:pt idx="2">
                  <c:v>11</c:v>
                </c:pt>
              </c:numCache>
            </c:numRef>
          </c:val>
          <c:extLst>
            <c:ext xmlns:c16="http://schemas.microsoft.com/office/drawing/2014/chart" uri="{C3380CC4-5D6E-409C-BE32-E72D297353CC}">
              <c16:uniqueId val="{00000001-19F6-4C6F-BD87-1C87BDBC096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3331</c:v>
                </c:pt>
                <c:pt idx="1">
                  <c:v>3139</c:v>
                </c:pt>
                <c:pt idx="2">
                  <c:v>3275</c:v>
                </c:pt>
              </c:numCache>
            </c:numRef>
          </c:val>
          <c:extLst>
            <c:ext xmlns:c16="http://schemas.microsoft.com/office/drawing/2014/chart" uri="{C3380CC4-5D6E-409C-BE32-E72D297353CC}">
              <c16:uniqueId val="{00000002-19F6-4C6F-BD87-1C87BDBC09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{F3D17BCD-F7C0-490B-870B-85017C2DACBF}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93F-4B05-A72D-37852D2DC3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{20413EEE-99B1-4D36-A3D6-1C10945FDE7D}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3F-4B05-A72D-37852D2DC3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{A0ACF5E9-8E4A-4E19-8336-A8CA8F1A65DD}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3F-4B05-A72D-37852D2DC3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{AEC10C3A-F012-4775-888B-D1E9573326FD}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3F-4B05-A72D-37852D2DC3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{52D15668-904E-43AE-92FC-C41AD6124E88}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3F-4B05-A72D-37852D2DC36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{D22C65BC-8999-4FAA-93D3-A17DDCFB54A7}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93F-4B05-A72D-37852D2DC36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{3A392132-AEB7-4CED-8C44-62DC35654E5D}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93F-4B05-A72D-37852D2DC36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{27F51840-8E0B-4F75-8CA9-ACBE56FC834B}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93F-4B05-A72D-37852D2DC36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{17142EE1-F460-4E55-93D7-B041B4730B7E}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93F-4B05-A72D-37852D2DC3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56.9</c:v>
                </c:pt>
                <c:pt idx="16">
                  <c:v>61.4</c:v>
                </c:pt>
                <c:pt idx="24">
                  <c:v>62.7</c:v>
                </c:pt>
                <c:pt idx="32">
                  <c:v>63.5</c:v>
                </c:pt>
              </c:numCache>
            </c:numRef>
          </c:xVal>
          <c:yVal>
            <c:numRef>
              <c:f>公会計指標分析・財政指標組合せ分析表!$BP$51:$DC$51</c:f>
              <c:numCache>
                <c:formatCode>#,##0.0;"▲ "#,##0.0</c:formatCode>
                <c:ptCount val="40"/>
                <c:pt idx="0">
                  <c:v>71.8</c:v>
                </c:pt>
                <c:pt idx="8">
                  <c:v>56.6</c:v>
                </c:pt>
                <c:pt idx="16">
                  <c:v>50.2</c:v>
                </c:pt>
                <c:pt idx="24">
                  <c:v>45.9</c:v>
                </c:pt>
                <c:pt idx="32">
                  <c:v>37.4</c:v>
                </c:pt>
              </c:numCache>
            </c:numRef>
          </c:yVal>
          <c:smooth val="0"/>
          <c:extLst>
            <c:ext xmlns:c16="http://schemas.microsoft.com/office/drawing/2014/chart" uri="{C3380CC4-5D6E-409C-BE32-E72D297353CC}">
              <c16:uniqueId val="{00000009-B93F-4B05-A72D-37852D2DC3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{B37C5B04-2307-473A-9335-D0206DB6F851}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93F-4B05-A72D-37852D2DC3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{745C5976-DE8B-432D-BD2C-7B45A4D0752F}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3F-4B05-A72D-37852D2DC3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{A35F5D4B-1FE4-40E6-A070-275B164577C5}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3F-4B05-A72D-37852D2DC3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{F54D1192-1AEC-4CEC-94ED-A6138A5FA6F4}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3F-4B05-A72D-37852D2DC3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{C9C20BC5-52FD-4DF0-AA8A-90186C013872}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3F-4B05-A72D-37852D2DC36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{5B6BADDE-E301-4B49-A6AE-94F6D33C4656}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93F-4B05-A72D-37852D2DC36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{B6F2E38B-F727-44E5-8EA1-3CEAC77E4E28}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93F-4B05-A72D-37852D2DC36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{A6714537-610B-4E11-8FE8-CBFCD19007AC}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93F-4B05-A72D-37852D2DC36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{F6F20F6D-6CB6-4F37-BDE7-39F9CEFB7324}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93F-4B05-A72D-37852D2DC3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B93F-4B05-A72D-37852D2DC36A}"/>
            </c:ext>
          </c:extLst>
        </c:ser>
        <c:dLbls>
          <c:showLegendKey val="0"/>
          <c:showVal val="1"/>
          <c:showCatName val="0"/>
          <c:showSerName val="0"/>
          <c:showPercent val="0"/>
          <c:showBubbleSize val="0"/>
        </c:dLbls>
        <c:axId val="46179840"/>
        <c:axId val="46181760"/>
      </c:scatterChart>
      <c:valAx>
        <c:axId val="4617984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{497C8085-20B0-46E7-B4F1-745EB1130C39}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1DB-4A0F-BC9E-D0A6342CA3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{67520DD1-7298-4C0C-8BCE-7620438403EB}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DB-4A0F-BC9E-D0A6342CA3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{6F1EB893-AE9E-4C93-9031-B28A231553A0}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DB-4A0F-BC9E-D0A6342CA3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{C4472BA9-21B9-464A-833D-E2D6621981FC}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DB-4A0F-BC9E-D0A6342CA3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{9FDFB8C9-8848-46D4-AD3D-3AFF5F29FAE4}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DB-4A0F-BC9E-D0A6342CA39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{8EE36397-83A6-4C56-9AEB-D062C993C637}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1DB-4A0F-BC9E-D0A6342CA39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{A782607C-ACF9-427E-AF9E-13A558DB07AA}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1DB-4A0F-BC9E-D0A6342CA39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{9E44C4D4-2EC2-4CF8-AFBD-7DB5907125F2}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1DB-4A0F-BC9E-D0A6342CA39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{169AB899-423D-4E01-877A-087E27CD7FA6}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1DB-4A0F-BC9E-D0A6342CA3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8.4</c:v>
                </c:pt>
                <c:pt idx="16">
                  <c:v>8.3000000000000007</c:v>
                </c:pt>
                <c:pt idx="24">
                  <c:v>8</c:v>
                </c:pt>
                <c:pt idx="32">
                  <c:v>7.6</c:v>
                </c:pt>
              </c:numCache>
            </c:numRef>
          </c:xVal>
          <c:yVal>
            <c:numRef>
              <c:f>公会計指標分析・財政指標組合せ分析表!$BP$73:$DC$73</c:f>
              <c:numCache>
                <c:formatCode>#,##0.0;"▲ "#,##0.0</c:formatCode>
                <c:ptCount val="40"/>
                <c:pt idx="0">
                  <c:v>71.8</c:v>
                </c:pt>
                <c:pt idx="8">
                  <c:v>56.6</c:v>
                </c:pt>
                <c:pt idx="16">
                  <c:v>50.2</c:v>
                </c:pt>
                <c:pt idx="24">
                  <c:v>45.9</c:v>
                </c:pt>
                <c:pt idx="32">
                  <c:v>37.4</c:v>
                </c:pt>
              </c:numCache>
            </c:numRef>
          </c:yVal>
          <c:smooth val="0"/>
          <c:extLst>
            <c:ext xmlns:c16="http://schemas.microsoft.com/office/drawing/2014/chart" uri="{C3380CC4-5D6E-409C-BE32-E72D297353CC}">
              <c16:uniqueId val="{00000009-D1DB-4A0F-BC9E-D0A6342CA3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{F292E49E-B13B-4599-B519-6B06674FA09F}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1DB-4A0F-BC9E-D0A6342CA3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{0B4BB6A2-9C12-4340-9CA2-289DA40E316C}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DB-4A0F-BC9E-D0A6342CA3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{1D4E4ECB-8D47-41BC-AC57-BF3EAB6D2C1E}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DB-4A0F-BC9E-D0A6342CA3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{9ACEB450-2408-49B9-B6A9-3FF2AA8F8A71}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DB-4A0F-BC9E-D0A6342CA3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{E671CA73-5048-4538-8FBD-68465E490251}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DB-4A0F-BC9E-D0A6342CA39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{19FD7762-9D39-45B5-8F36-3B659C75E114}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1DB-4A0F-BC9E-D0A6342CA39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{653D47E1-42F3-4860-BA67-A106113A076E}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1DB-4A0F-BC9E-D0A6342CA39E}"/>
                </c:ext>
              </c:extLst>
            </c:dLbl>
            <c:dLbl>
              <c:idx val="24"/>
              <c:layout>
                <c:manualLayout>
                  <c:x val="-2.9943142397008009E-2"/>
                  <c:y val="-5.301878818308297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{CA8A1141-66D8-4281-A0D5-2A622EAB7451}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1DB-4A0F-BC9E-D0A6342CA39E}"/>
                </c:ext>
              </c:extLst>
            </c:dLbl>
            <c:dLbl>
              <c:idx val="32"/>
              <c:layout>
                <c:manualLayout>
                  <c:x val="-3.332519194717834E-2"/>
                  <c:y val="-7.181450599250499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{6C0DE156-1BDB-4FB7-B7D7-32D69532E83A}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1DB-4A0F-BC9E-D0A6342CA3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D1DB-4A0F-BC9E-D0A6342CA39E}"/>
            </c:ext>
          </c:extLst>
        </c:ser>
        <c:dLbls>
          <c:showLegendKey val="0"/>
          <c:showVal val="1"/>
          <c:showCatName val="0"/>
          <c:showSerName val="0"/>
          <c:showPercent val="0"/>
          <c:showBubbleSize val="0"/>
        </c:dLbls>
        <c:axId val="84219776"/>
        <c:axId val="84234240"/>
      </c:scatterChart>
      <c:valAx>
        <c:axId val="84219776"/>
        <c:scaling>
          <c:orientation val="minMax"/>
          <c:max val="1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E438A42-0B2D-41D9-83D6-0243609D8C3D}"/>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3707C1B-60DE-47FC-B02A-7C07BF01C5F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DC410DEA-8F9E-441D-8A69-851B0A07F05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CF816B9-6CA2-49AB-9DF8-42860473F7E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71F4F7F-D5F7-4DBA-A6D2-3997333F5845}"/>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CB97E837-EBD4-40E3-8867-243A6E081B4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C688E58-9161-47EB-8DD9-DD7FE69169AB}"/>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6A3C001-8BB4-4FAA-9E4D-667A1D27098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1D056EAD-309D-498F-825E-92A5206B485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94884D1D-3ED3-4094-B076-2B4788D68DE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B0B321C4-5626-498D-ACCF-0C84DFF68FE4}"/>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B7F70FE-CA98-44E9-86A7-E84872CCB0A3}"/>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D53C29D1-BB76-4B96-9B2C-68E356D912A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ABD4967-CAFF-4BFF-B835-5494D8F25E5C}"/>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3BE21903-DABC-4BD0-9931-EE75074DFABA}"/>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0F78F2E-2ECD-43ED-A784-166C53DD00CC}"/>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451BD0C0-72A4-430F-9006-A67DFC40D402}"/>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E55D9BC-AD37-4D4B-907F-0A68FC904AD5}"/>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2A40F17E-5ED7-49E9-A003-1077F0498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3526D3A-4A68-433D-8204-79BF8CD6BAB9}"/>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9932937-4DFD-4676-8292-3667C8C78FB8}"/>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合併後、様々な事業において合併特例債を活用し、財源を確保してきたことから元利償還金等は増加傾向にあったが、公債費の抑制に努め、平成</a:t>
          </a:r>
          <a:r>
            <a:rPr kumimoji="1" lang="en-US" altLang="ja-JP" sz="1200" baseline="0">
              <a:latin typeface="ＭＳ ゴシック" pitchFamily="49" charset="-128"/>
              <a:ea typeface="ＭＳ ゴシック" pitchFamily="49" charset="-128"/>
            </a:rPr>
            <a:t>29</a:t>
          </a:r>
          <a:r>
            <a:rPr kumimoji="1" lang="ja-JP" altLang="en-US" sz="1200" baseline="0">
              <a:latin typeface="ＭＳ ゴシック" pitchFamily="49" charset="-128"/>
              <a:ea typeface="ＭＳ ゴシック" pitchFamily="49" charset="-128"/>
            </a:rPr>
            <a:t>年度以降の元利償還金は減少してきている。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起債を行う際には、なるべく交付税措置のある起債を活用し、次世代への負担を少しでも軽減できるよう新規地方債の発行については、より一層の精査を行い、持続可能な財政運営を図っていく。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BE884F1-7B8B-4245-93A0-C79EA71CAF97}"/>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516DA7B-9792-4375-A902-5B2D83C6C4BF}"/>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4CD3638-C06D-440E-90DB-C9714A9B1E96}"/>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AB6237B-994A-4CCB-B1ED-CF10E773146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満期一括償還地方債はキャッシュフロー変動が大きく、本市の財政運営については平準化を目的とした元利均等償還を用いているため。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8E1DB70A-17D8-4AC6-8DE1-78A36495F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30EDB74-93F8-4316-8462-0ADD3F3FA6F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4280F30-1462-4EEF-B668-5004231FA38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D1B0847-DD5F-42A1-99D4-D17FBAF13626}"/>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63B828C7-9169-4F96-B46C-77913A12E596}"/>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FE7D691-A336-4507-AC14-F8B47BBC44A4}"/>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468BF709-B2E9-4030-B327-A3B478C8DFE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8C05727-799A-4D8E-B802-38B816D81E29}"/>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EB9FA69-7307-402F-8684-D98D89022ED1}"/>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AC4AB5EE-90ED-476E-A924-40D73A70D2E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01C97D7-F932-442A-8712-106AAF3F2C63}"/>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DD5774A-307E-480B-80ED-292B2646C5C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C3DE6BA6-4F8D-45B1-AF29-9B4EFB99DCF6}"/>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24D0D53B-D301-43DC-B5A7-EA07C43E5CC5}"/>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7B71CCEB-45AE-41F8-AC8F-118E00989B7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BDBB5FB-7F84-47C3-8E62-6AC34C798B0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68718EA-A48B-4DFF-97AB-5C5E470C8B47}"/>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3E9E8B7-D8CD-406E-884C-91DA147D9FA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9528B04B-FCCD-4B20-B935-21502616EC4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569CFC4-96CC-4840-9A58-B97DDF680B4B}"/>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1726FD7C-3C0F-467C-BEC4-D592750847C7}"/>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E4E9D528-E306-459C-AD68-E82A2CDEC04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合併特例債を活用して学校施設の改修、学校給食センターや統合保育所、統合小学校の建設、基幹道路の整備など様々な事業を実施したきたが、令和元年度は償還額が借入額を上回り、地方債残高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充当可能基金については、財政調整基金を中心に積み立てを行ったことで増加した。合併特例措置の終了後も持続可能な財政運営を行うためにも更なる積み増しに努めていく。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DAED067-6B0C-447A-8F1A-784B9A333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AB45EE9-BE03-4E4A-AB89-CC4E9B39A50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44441CA-E02B-4EBE-BDE7-B084119B051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6F9B31E0-9480-4F4F-9DC0-D8938554C5A3}"/>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C623DB5-C1DA-4E12-BFBA-41B7C522829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5EB5FE1-AFAC-449F-8CF2-E67C3637A5A8}"/>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6A5D199-5F0B-4B2B-83B4-7199EE6F84B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千葉県いすみ市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BFC265E-9406-435E-AB67-7110B7359189}"/>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3800CCF0-1EB6-4BF1-8804-93BF4A13523C}"/>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35CF646B-582A-4A8C-B741-C2DEC267BE9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88A15C98-F42B-4F69-ABBA-2AB77A53FFF4}"/>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基金全体としては、歳入の確保と歳出の抑制に努め、前年度から約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前年度と比較すると庁舎や保育所の改修工事が終了したことによる普通建設事業費の減などによって、取崩額は約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百万円減少し、決算余剰金を中心とした積立額が上回ったため増加した。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歳入の確保と歳出の抑制に努め、地方債の借入については可能な限り交付税措置の多いものを選択し、事業の取捨選択をしながら将来の財政負担の平準化を目標とし、基金残高の安定化に努める。また、基金の用途の明確化を図るため、財政調整基金だけでなく、特目基金への積み立ても視野に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D5A725A-B557-45CE-B65B-D57130582FF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B268365-24AD-429B-99C1-0DC5586B4C1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6539B653-17D0-4DF2-8762-52C5B1FE66DC}"/>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まちづくり振興基金：地域住民の連携の強化及び地域振興等に資するため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ふるさと応援基金：寄附者から収受したふるさと応援寄附金を積み立て、寄附者のいすみ市への思いを実現化することにより、様々な人々の参画による個性豊かな活力あるふるさとづくりに資するため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公共施設等整備基金：公用及び公共の用に供する施設整備のため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まちづくり振興基金は運用益の積み立てにより約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千万円増加、ふるさと応援基金は寄附金の増加に伴い増加した。減額の主なものは用地取得基金で国吉中学校建設用地取得のため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千万円、花本福祉基金は福祉タクシー事業や児童医療事業の財源として約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千万円を充当した。ふるさと応援基金の増加が影響して、特目基金全体が増額となった。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前後の運用益をあげており、引き続き将来への基金確保に努めていく。また、公共施設の老朽化による維持補修費の増加が見込まれ、財政運営がより厳しくなることが予想されるため、公共施設等整備基金などへの積み立てを行い、将来の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3C445FE-28D6-464F-BEAE-EFE947E43BE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9C069F0-AF65-44F0-B00B-AD7073FB12FA}"/>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6B73719-0FAD-4DC7-ACDC-7B5872D57808}"/>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一般会計へ繰入れ（約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年度決算余剰金の積み立て（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千万円）と運用益（約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百万円）が上回ったことにより増加した。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今後は、普通交付税の合併算定替が終了し、歳入減が想定されることから、引き続き将来にわたり安定した行財政運営に努め、財政調整基金の安定化を図っていく。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22EB27F-276F-49EC-A7ED-C0CBAE83F792}"/>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B82E34F-4A4F-4D4F-9958-60D8C773C7A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F4631B5-252D-4BA1-AF89-E9A92F104AA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現時点では、満期一括償還地方債を行う予定がないことから積み立てを行っていない。今後は必要に応じ、将来負担の増加が見込まれる場合には財政状況に配慮しつつ、積み立てを視野に入れる。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2A1B6DE1-2DED-47AC-B091-7B97C3597323}"/>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37,665
37,093
157.50
17,770,444
16,678,421
633,067
10,895,916
17,289,318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間で施設面積を概ね３割縮減していく必要があると見込んでおり、老朽化した施設の集約化・複合化や除却を進めている。有形固定資産減価償却率は類似団体より高く、公共施設全体の老朽化が進んでいるので、個別の施設計画に基づき、長寿命化や再編成等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76217</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80518</xdr:rowOff>
    </xdr:from>
    <xdr:to>
      <xdr:col>19</xdr:col>
      <xdr:colOff>187325</xdr:colOff>
      <xdr:row>30</xdr:row>
      <xdr:rowOff>10668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131318</xdr:rowOff>
    </xdr:from>
    <xdr:to>
      <xdr:col>23</xdr:col>
      <xdr:colOff>85725</xdr:colOff>
      <xdr:row>29</xdr:row>
      <xdr:rowOff>148590</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874893"/>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52451</xdr:rowOff>
    </xdr:from>
    <xdr:to>
      <xdr:col>15</xdr:col>
      <xdr:colOff>187325</xdr:colOff>
      <xdr:row>29</xdr:row>
      <xdr:rowOff>154051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103251</xdr:rowOff>
    </xdr:from>
    <xdr:to>
      <xdr:col>19</xdr:col>
      <xdr:colOff>136525</xdr:colOff>
      <xdr:row>29</xdr:row>
      <xdr:rowOff>131318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84682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126746</xdr:rowOff>
    </xdr:from>
    <xdr:to>
      <xdr:col>11</xdr:col>
      <xdr:colOff>187325</xdr:colOff>
      <xdr:row>29</xdr:row>
      <xdr:rowOff>56896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6096</xdr:rowOff>
    </xdr:from>
    <xdr:to>
      <xdr:col>15</xdr:col>
      <xdr:colOff>136525</xdr:colOff>
      <xdr:row>29</xdr:row>
      <xdr:rowOff>103251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749671"/>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85725</xdr:rowOff>
    </xdr:from>
    <xdr:to>
      <xdr:col>7</xdr:col>
      <xdr:colOff>187325</xdr:colOff>
      <xdr:row>29</xdr:row>
      <xdr:rowOff>15875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136525</xdr:rowOff>
    </xdr:from>
    <xdr:to>
      <xdr:col>11</xdr:col>
      <xdr:colOff>136525</xdr:colOff>
      <xdr:row>29</xdr:row>
      <xdr:rowOff>6096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708650"/>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1795</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73423</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47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7002</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債務償還比率は前年度と比較して減少しており、類似団体よりも低い水準である。これは地方債残高の減少による将来負担額の減少や財政調整基金の積み増しによる充当可能財源が増加したためである。令和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は普通交付税の合併算定替が終了し、一本算定となることで一般財源の減少が見込まれるため、引き続き定員適正化計画に基づき定員管理の適正化に取り組み、人件費をはじめとした経常経費の削減を図り、比率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105089</xdr:rowOff>
    </xdr:from>
    <xdr:to>
      <xdr:col>76</xdr:col>
      <xdr:colOff>73025</xdr:colOff>
      <xdr:row>30</xdr:row>
      <xdr:rowOff>35239</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8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127966</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70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144980</xdr:rowOff>
    </xdr:from>
    <xdr:to>
      <xdr:col>72</xdr:col>
      <xdr:colOff>123825</xdr:colOff>
      <xdr:row>30</xdr:row>
      <xdr:rowOff>75130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8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155889</xdr:rowOff>
    </xdr:from>
    <xdr:to>
      <xdr:col>76</xdr:col>
      <xdr:colOff>22225</xdr:colOff>
      <xdr:row>30</xdr:row>
      <xdr:rowOff>24330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899464"/>
          <a:ext cx="711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80518</xdr:rowOff>
    </xdr:from>
    <xdr:to>
      <xdr:col>68</xdr:col>
      <xdr:colOff>123825</xdr:colOff>
      <xdr:row>30</xdr:row>
      <xdr:rowOff>10668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131318</xdr:rowOff>
    </xdr:from>
    <xdr:to>
      <xdr:col>72</xdr:col>
      <xdr:colOff>73025</xdr:colOff>
      <xdr:row>30</xdr:row>
      <xdr:rowOff>24330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874893"/>
          <a:ext cx="7620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74144</xdr:rowOff>
    </xdr:from>
    <xdr:to>
      <xdr:col>64</xdr:col>
      <xdr:colOff>123825</xdr:colOff>
      <xdr:row>30</xdr:row>
      <xdr:rowOff>4294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8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124944</xdr:rowOff>
    </xdr:from>
    <xdr:to>
      <xdr:col>68</xdr:col>
      <xdr:colOff>73025</xdr:colOff>
      <xdr:row>29</xdr:row>
      <xdr:rowOff>131318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868519"/>
          <a:ext cx="762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73116</xdr:rowOff>
    </xdr:from>
    <xdr:to>
      <xdr:col>60</xdr:col>
      <xdr:colOff>123825</xdr:colOff>
      <xdr:row>30</xdr:row>
      <xdr:rowOff>3266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8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123916</xdr:rowOff>
    </xdr:from>
    <xdr:to>
      <xdr:col>64</xdr:col>
      <xdr:colOff>73025</xdr:colOff>
      <xdr:row>29</xdr:row>
      <xdr:rowOff>124944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867491"/>
          <a:ext cx="762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91657</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6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27195</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5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20821</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59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19793</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59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37,665
37,093
157.50
17,770,444
16,678,421
633,067
10,895,916
17,289,318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48277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46809</xdr:rowOff>
    </xdr:from>
    <xdr:to>
      <xdr:col>24</xdr:col>
      <xdr:colOff>63500</xdr:colOff>
      <xdr:row>38</xdr:row>
      <xdr:rowOff>76200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619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46809</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341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108676</xdr:rowOff>
    </xdr:from>
    <xdr:to>
      <xdr:col>10</xdr:col>
      <xdr:colOff>165100</xdr:colOff>
      <xdr:row>38</xdr:row>
      <xdr:rowOff>38826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19050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0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76019</xdr:rowOff>
    </xdr:from>
    <xdr:to>
      <xdr:col>6</xdr:col>
      <xdr:colOff>38100</xdr:colOff>
      <xdr:row>38</xdr:row>
      <xdr:rowOff>6169</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126819</xdr:rowOff>
    </xdr:from>
    <xdr:to>
      <xdr:col>10</xdr:col>
      <xdr:colOff>114300</xdr:colOff>
      <xdr:row>37</xdr:row>
      <xdr:rowOff>159476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47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114135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55353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22696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161856</xdr:rowOff>
    </xdr:from>
    <xdr:to>
      <xdr:col>55</xdr:col>
      <xdr:colOff>50800</xdr:colOff>
      <xdr:row>40</xdr:row>
      <xdr:rowOff>92006</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68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13283</xdr:rowOff>
    </xdr:from>
    <xdr:ext cx="534377"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6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166949</xdr:rowOff>
    </xdr:from>
    <xdr:to>
      <xdr:col>50</xdr:col>
      <xdr:colOff>165100</xdr:colOff>
      <xdr:row>40</xdr:row>
      <xdr:rowOff>97099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68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41206</xdr:rowOff>
    </xdr:from>
    <xdr:to>
      <xdr:col>55</xdr:col>
      <xdr:colOff>0</xdr:colOff>
      <xdr:row>40</xdr:row>
      <xdr:rowOff>46299</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6899206"/>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170580</xdr:rowOff>
    </xdr:from>
    <xdr:to>
      <xdr:col>46</xdr:col>
      <xdr:colOff>38100</xdr:colOff>
      <xdr:row>40</xdr:row>
      <xdr:rowOff>100730</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68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46299</xdr:rowOff>
    </xdr:from>
    <xdr:to>
      <xdr:col>50</xdr:col>
      <xdr:colOff>114300</xdr:colOff>
      <xdr:row>40</xdr:row>
      <xdr:rowOff>49930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6904299"/>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3363</xdr:rowOff>
    </xdr:from>
    <xdr:to>
      <xdr:col>41</xdr:col>
      <xdr:colOff>101600</xdr:colOff>
      <xdr:row>40</xdr:row>
      <xdr:rowOff>104963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68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49930</xdr:rowOff>
    </xdr:from>
    <xdr:to>
      <xdr:col>45</xdr:col>
      <xdr:colOff>177800</xdr:colOff>
      <xdr:row>40</xdr:row>
      <xdr:rowOff>54163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861300" y="6907930"/>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7459</xdr:rowOff>
    </xdr:from>
    <xdr:to>
      <xdr:col>36</xdr:col>
      <xdr:colOff>165100</xdr:colOff>
      <xdr:row>40</xdr:row>
      <xdr:rowOff>109059</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6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54163</xdr:rowOff>
    </xdr:from>
    <xdr:to>
      <xdr:col>41</xdr:col>
      <xdr:colOff>50800</xdr:colOff>
      <xdr:row>40</xdr:row>
      <xdr:rowOff>58259</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72300" y="6912163"/>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113626</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59411" y="66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117257</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83111" y="66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121490</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594111" y="66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125586</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05111" y="66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125730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727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10160</xdr:rowOff>
    </xdr:from>
    <xdr:to>
      <xdr:col>15</xdr:col>
      <xdr:colOff>101600</xdr:colOff>
      <xdr:row>62</xdr:row>
      <xdr:rowOff>111760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60960</xdr:rowOff>
    </xdr:from>
    <xdr:to>
      <xdr:col>19</xdr:col>
      <xdr:colOff>177800</xdr:colOff>
      <xdr:row>62</xdr:row>
      <xdr:rowOff>97155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690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60960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656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111125</xdr:rowOff>
    </xdr:from>
    <xdr:to>
      <xdr:col>6</xdr:col>
      <xdr:colOff>38100</xdr:colOff>
      <xdr:row>62</xdr:row>
      <xdr:rowOff>41275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161925</xdr:rowOff>
    </xdr:from>
    <xdr:to>
      <xdr:col>10</xdr:col>
      <xdr:colOff>114300</xdr:colOff>
      <xdr:row>62</xdr:row>
      <xdr:rowOff>26670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620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102887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32402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132414</xdr:rowOff>
    </xdr:from>
    <xdr:to>
      <xdr:col>55</xdr:col>
      <xdr:colOff>50800</xdr:colOff>
      <xdr:row>62</xdr:row>
      <xdr:rowOff>62564</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59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110841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56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139318</xdr:rowOff>
    </xdr:from>
    <xdr:to>
      <xdr:col>50</xdr:col>
      <xdr:colOff>165100</xdr:colOff>
      <xdr:row>62</xdr:row>
      <xdr:rowOff>69468</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5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11764</xdr:rowOff>
    </xdr:from>
    <xdr:to>
      <xdr:col>55</xdr:col>
      <xdr:colOff>0</xdr:colOff>
      <xdr:row>62</xdr:row>
      <xdr:rowOff>18668</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641664"/>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143873</xdr:rowOff>
    </xdr:from>
    <xdr:to>
      <xdr:col>46</xdr:col>
      <xdr:colOff>38100</xdr:colOff>
      <xdr:row>62</xdr:row>
      <xdr:rowOff>74023</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6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18668</xdr:rowOff>
    </xdr:from>
    <xdr:to>
      <xdr:col>50</xdr:col>
      <xdr:colOff>114300</xdr:colOff>
      <xdr:row>62</xdr:row>
      <xdr:rowOff>23223</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648568"/>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148527</xdr:rowOff>
    </xdr:from>
    <xdr:to>
      <xdr:col>41</xdr:col>
      <xdr:colOff>101600</xdr:colOff>
      <xdr:row>62</xdr:row>
      <xdr:rowOff>78677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6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23223</xdr:rowOff>
    </xdr:from>
    <xdr:to>
      <xdr:col>45</xdr:col>
      <xdr:colOff>177800</xdr:colOff>
      <xdr:row>62</xdr:row>
      <xdr:rowOff>27877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653123"/>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153878</xdr:rowOff>
    </xdr:from>
    <xdr:to>
      <xdr:col>36</xdr:col>
      <xdr:colOff>165100</xdr:colOff>
      <xdr:row>62</xdr:row>
      <xdr:rowOff>84028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6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27877</xdr:rowOff>
    </xdr:from>
    <xdr:to>
      <xdr:col>41</xdr:col>
      <xdr:colOff>50800</xdr:colOff>
      <xdr:row>62</xdr:row>
      <xdr:rowOff>33228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0657777"/>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60595</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69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65150</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69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69804</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6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100555</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38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55880</xdr:rowOff>
    </xdr:from>
    <xdr:to>
      <xdr:col>24</xdr:col>
      <xdr:colOff>114300</xdr:colOff>
      <xdr:row>86</xdr:row>
      <xdr:rowOff>157480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142257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46355</xdr:rowOff>
    </xdr:from>
    <xdr:to>
      <xdr:col>20</xdr:col>
      <xdr:colOff>38100</xdr:colOff>
      <xdr:row>86</xdr:row>
      <xdr:rowOff>147955</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97155</xdr:rowOff>
    </xdr:from>
    <xdr:to>
      <xdr:col>24</xdr:col>
      <xdr:colOff>63500</xdr:colOff>
      <xdr:row>86</xdr:row>
      <xdr:rowOff>106680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3797300" y="148418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34925</xdr:rowOff>
    </xdr:from>
    <xdr:to>
      <xdr:col>15</xdr:col>
      <xdr:colOff>101600</xdr:colOff>
      <xdr:row>86</xdr:row>
      <xdr:rowOff>136525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85725</xdr:rowOff>
    </xdr:from>
    <xdr:to>
      <xdr:col>19</xdr:col>
      <xdr:colOff>177800</xdr:colOff>
      <xdr:row>86</xdr:row>
      <xdr:rowOff>97155</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4830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40639</xdr:rowOff>
    </xdr:from>
    <xdr:to>
      <xdr:col>10</xdr:col>
      <xdr:colOff>165100</xdr:colOff>
      <xdr:row>86</xdr:row>
      <xdr:rowOff>142239</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85725</xdr:rowOff>
    </xdr:from>
    <xdr:to>
      <xdr:col>15</xdr:col>
      <xdr:colOff>50800</xdr:colOff>
      <xdr:row>86</xdr:row>
      <xdr:rowOff>91439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2019300" y="148304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27305</xdr:rowOff>
    </xdr:from>
    <xdr:to>
      <xdr:col>6</xdr:col>
      <xdr:colOff>38100</xdr:colOff>
      <xdr:row>86</xdr:row>
      <xdr:rowOff>128905</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78105</xdr:rowOff>
    </xdr:from>
    <xdr:to>
      <xdr:col>10</xdr:col>
      <xdr:colOff>114300</xdr:colOff>
      <xdr:row>86</xdr:row>
      <xdr:rowOff>91439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8228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139082</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88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127652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133366</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120032</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1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100-000053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00000000-0008-0000-0100-000055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100-000057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147366</xdr:rowOff>
    </xdr:from>
    <xdr:to>
      <xdr:col>55</xdr:col>
      <xdr:colOff>50800</xdr:colOff>
      <xdr:row>86</xdr:row>
      <xdr:rowOff>77516</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10426700" y="147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100-000063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146543</xdr:rowOff>
    </xdr:from>
    <xdr:to>
      <xdr:col>50</xdr:col>
      <xdr:colOff>165100</xdr:colOff>
      <xdr:row>86</xdr:row>
      <xdr:rowOff>76693</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9588500" y="147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25893</xdr:rowOff>
    </xdr:from>
    <xdr:to>
      <xdr:col>55</xdr:col>
      <xdr:colOff>0</xdr:colOff>
      <xdr:row>86</xdr:row>
      <xdr:rowOff>26716</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9639300" y="14770593"/>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147275</xdr:rowOff>
    </xdr:from>
    <xdr:to>
      <xdr:col>46</xdr:col>
      <xdr:colOff>38100</xdr:colOff>
      <xdr:row>86</xdr:row>
      <xdr:rowOff>77425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8699500" y="147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25893</xdr:rowOff>
    </xdr:from>
    <xdr:to>
      <xdr:col>50</xdr:col>
      <xdr:colOff>114300</xdr:colOff>
      <xdr:row>86</xdr:row>
      <xdr:rowOff>26625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8750300" y="1477059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147137</xdr:rowOff>
    </xdr:from>
    <xdr:to>
      <xdr:col>41</xdr:col>
      <xdr:colOff>101600</xdr:colOff>
      <xdr:row>86</xdr:row>
      <xdr:rowOff>77287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7810500" y="147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26487</xdr:rowOff>
    </xdr:from>
    <xdr:to>
      <xdr:col>45</xdr:col>
      <xdr:colOff>177800</xdr:colOff>
      <xdr:row>86</xdr:row>
      <xdr:rowOff>26625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861300" y="14771187"/>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147045</xdr:rowOff>
    </xdr:from>
    <xdr:to>
      <xdr:col>36</xdr:col>
      <xdr:colOff>165100</xdr:colOff>
      <xdr:row>86</xdr:row>
      <xdr:rowOff>77195</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6921500" y="147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26395</xdr:rowOff>
    </xdr:from>
    <xdr:to>
      <xdr:col>41</xdr:col>
      <xdr:colOff>50800</xdr:colOff>
      <xdr:row>86</xdr:row>
      <xdr:rowOff>26487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6972300" y="1477109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00000000-0008-0000-0100-00006C010000}"/>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00000000-0008-0000-0100-00006D010000}"/>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00000000-0008-0000-0100-00006E010000}"/>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00000000-0008-0000-0100-00006F01000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67820</xdr:rowOff>
    </xdr:from>
    <xdr:ext cx="469744" cy="259045"/>
    <xdr:sp macro="" textlink="">
      <xdr:nvSpPr>
        <xdr:cNvPr id="368" name="n_1mainValue【公営住宅】&#10;一人当たり面積">
          <a:extLst>
            <a:ext uri="{FF2B5EF4-FFF2-40B4-BE49-F238E27FC236}">
              <a16:creationId xmlns:a16="http://schemas.microsoft.com/office/drawing/2014/main" id="{00000000-0008-0000-0100-000070010000}"/>
            </a:ext>
          </a:extLst>
        </xdr:cNvPr>
        <xdr:cNvSpPr txBox="1"/>
      </xdr:nvSpPr>
      <xdr:spPr>
        <a:xfrm>
          <a:off x="9391727" y="148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68552</xdr:rowOff>
    </xdr:from>
    <xdr:ext cx="469744" cy="259045"/>
    <xdr:sp macro="" textlink="">
      <xdr:nvSpPr>
        <xdr:cNvPr id="369" name="n_2mainValue【公営住宅】&#10;一人当たり面積">
          <a:extLst>
            <a:ext uri="{FF2B5EF4-FFF2-40B4-BE49-F238E27FC236}">
              <a16:creationId xmlns:a16="http://schemas.microsoft.com/office/drawing/2014/main" id="{00000000-0008-0000-0100-000071010000}"/>
            </a:ext>
          </a:extLst>
        </xdr:cNvPr>
        <xdr:cNvSpPr txBox="1"/>
      </xdr:nvSpPr>
      <xdr:spPr>
        <a:xfrm>
          <a:off x="8515427" y="1481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68414</xdr:rowOff>
    </xdr:from>
    <xdr:ext cx="469744" cy="259045"/>
    <xdr:sp macro="" textlink="">
      <xdr:nvSpPr>
        <xdr:cNvPr id="370" name="n_3mainValue【公営住宅】&#10;一人当たり面積">
          <a:extLst>
            <a:ext uri="{FF2B5EF4-FFF2-40B4-BE49-F238E27FC236}">
              <a16:creationId xmlns:a16="http://schemas.microsoft.com/office/drawing/2014/main" id="{00000000-0008-0000-0100-000072010000}"/>
            </a:ext>
          </a:extLst>
        </xdr:cNvPr>
        <xdr:cNvSpPr txBox="1"/>
      </xdr:nvSpPr>
      <xdr:spPr>
        <a:xfrm>
          <a:off x="7626427" y="1481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68322</xdr:rowOff>
    </xdr:from>
    <xdr:ext cx="469744" cy="259045"/>
    <xdr:sp macro="" textlink="">
      <xdr:nvSpPr>
        <xdr:cNvPr id="371" name="n_4mainValue【公営住宅】&#10;一人当たり面積">
          <a:extLst>
            <a:ext uri="{FF2B5EF4-FFF2-40B4-BE49-F238E27FC236}">
              <a16:creationId xmlns:a16="http://schemas.microsoft.com/office/drawing/2014/main" id="{00000000-0008-0000-0100-000073010000}"/>
            </a:ext>
          </a:extLst>
        </xdr:cNvPr>
        <xdr:cNvSpPr txBox="1"/>
      </xdr:nvSpPr>
      <xdr:spPr>
        <a:xfrm>
          <a:off x="6737427" y="148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00000000-0008-0000-01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00000000-0008-0000-0100-00008E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00000000-0008-0000-0100-000090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00000000-0008-0000-0100-000092010000}"/>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111942</xdr:rowOff>
    </xdr:from>
    <xdr:to>
      <xdr:col>24</xdr:col>
      <xdr:colOff>114300</xdr:colOff>
      <xdr:row>104</xdr:row>
      <xdr:rowOff>42092</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4584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134819</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00000000-0008-0000-0100-00009E010000}"/>
            </a:ext>
          </a:extLst>
        </xdr:cNvPr>
        <xdr:cNvSpPr txBox="1"/>
      </xdr:nvSpPr>
      <xdr:spPr>
        <a:xfrm>
          <a:off x="4673600" y="1762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76019</xdr:rowOff>
    </xdr:from>
    <xdr:to>
      <xdr:col>20</xdr:col>
      <xdr:colOff>38100</xdr:colOff>
      <xdr:row>104</xdr:row>
      <xdr:rowOff>6169</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3746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103</xdr:row>
      <xdr:rowOff>162742</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3797300" y="177861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40095</xdr:rowOff>
    </xdr:from>
    <xdr:to>
      <xdr:col>15</xdr:col>
      <xdr:colOff>101600</xdr:colOff>
      <xdr:row>103</xdr:row>
      <xdr:rowOff>141695</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2857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90895</xdr:rowOff>
    </xdr:from>
    <xdr:to>
      <xdr:col>19</xdr:col>
      <xdr:colOff>177800</xdr:colOff>
      <xdr:row>103</xdr:row>
      <xdr:rowOff>126819</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2908300" y="177502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96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53339</xdr:rowOff>
    </xdr:from>
    <xdr:to>
      <xdr:col>15</xdr:col>
      <xdr:colOff>50800</xdr:colOff>
      <xdr:row>103</xdr:row>
      <xdr:rowOff>90895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019300" y="177126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138068</xdr:rowOff>
    </xdr:from>
    <xdr:to>
      <xdr:col>6</xdr:col>
      <xdr:colOff>38100</xdr:colOff>
      <xdr:row>103</xdr:row>
      <xdr:rowOff>68218</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079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17418</xdr:rowOff>
    </xdr:from>
    <xdr:to>
      <xdr:col>10</xdr:col>
      <xdr:colOff>114300</xdr:colOff>
      <xdr:row>103</xdr:row>
      <xdr:rowOff>53339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130300" y="176767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a:extLst>
            <a:ext uri="{FF2B5EF4-FFF2-40B4-BE49-F238E27FC236}">
              <a16:creationId xmlns:a16="http://schemas.microsoft.com/office/drawing/2014/main" id="{00000000-0008-0000-0100-0000A7010000}"/>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a:extLst>
            <a:ext uri="{FF2B5EF4-FFF2-40B4-BE49-F238E27FC236}">
              <a16:creationId xmlns:a16="http://schemas.microsoft.com/office/drawing/2014/main" id="{00000000-0008-0000-0100-0000A8010000}"/>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a:extLst>
            <a:ext uri="{FF2B5EF4-FFF2-40B4-BE49-F238E27FC236}">
              <a16:creationId xmlns:a16="http://schemas.microsoft.com/office/drawing/2014/main" id="{00000000-0008-0000-0100-0000A9010000}"/>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a:extLst>
            <a:ext uri="{FF2B5EF4-FFF2-40B4-BE49-F238E27FC236}">
              <a16:creationId xmlns:a16="http://schemas.microsoft.com/office/drawing/2014/main" id="{00000000-0008-0000-0100-0000AA010000}"/>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22696</xdr:rowOff>
    </xdr:from>
    <xdr:ext cx="405111" cy="259045"/>
    <xdr:sp macro="" textlink="">
      <xdr:nvSpPr>
        <xdr:cNvPr id="427" name="n_1main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158222</xdr:rowOff>
    </xdr:from>
    <xdr:ext cx="405111" cy="259045"/>
    <xdr:sp macro="" textlink="">
      <xdr:nvSpPr>
        <xdr:cNvPr id="428" name="n_2main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429" name="n_3main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84745</xdr:rowOff>
    </xdr:from>
    <xdr:ext cx="405111" cy="259045"/>
    <xdr:sp macro="" textlink="">
      <xdr:nvSpPr>
        <xdr:cNvPr id="430" name="n_4main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1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00000000-0008-0000-0100-0000C5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0000000-0008-0000-0100-0000C7010000}"/>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00000000-0008-0000-0100-0000C9010000}"/>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9916</xdr:rowOff>
    </xdr:from>
    <xdr:to>
      <xdr:col>55</xdr:col>
      <xdr:colOff>50800</xdr:colOff>
      <xdr:row>108</xdr:row>
      <xdr:rowOff>111516</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0426700" y="185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96293</xdr:rowOff>
    </xdr:from>
    <xdr:ext cx="534377" cy="259045"/>
    <xdr:sp macro="" textlink="">
      <xdr:nvSpPr>
        <xdr:cNvPr id="469" name="【港湾・漁港】&#10;一人当たり有形固定資産（償却資産）額該当値テキスト">
          <a:extLst>
            <a:ext uri="{FF2B5EF4-FFF2-40B4-BE49-F238E27FC236}">
              <a16:creationId xmlns:a16="http://schemas.microsoft.com/office/drawing/2014/main" id="{00000000-0008-0000-0100-0000D5010000}"/>
            </a:ext>
          </a:extLst>
        </xdr:cNvPr>
        <xdr:cNvSpPr txBox="1"/>
      </xdr:nvSpPr>
      <xdr:spPr>
        <a:xfrm>
          <a:off x="10515600" y="1844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10148</xdr:rowOff>
    </xdr:from>
    <xdr:to>
      <xdr:col>50</xdr:col>
      <xdr:colOff>165100</xdr:colOff>
      <xdr:row>108</xdr:row>
      <xdr:rowOff>111748</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9588500" y="185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60716</xdr:rowOff>
    </xdr:from>
    <xdr:to>
      <xdr:col>55</xdr:col>
      <xdr:colOff>0</xdr:colOff>
      <xdr:row>108</xdr:row>
      <xdr:rowOff>60948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9639300" y="18577316"/>
          <a:ext cx="8382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10364</xdr:rowOff>
    </xdr:from>
    <xdr:to>
      <xdr:col>46</xdr:col>
      <xdr:colOff>38100</xdr:colOff>
      <xdr:row>108</xdr:row>
      <xdr:rowOff>111964</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8699500" y="1852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60948</xdr:rowOff>
    </xdr:from>
    <xdr:to>
      <xdr:col>50</xdr:col>
      <xdr:colOff>114300</xdr:colOff>
      <xdr:row>108</xdr:row>
      <xdr:rowOff>61164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8750300" y="18577548"/>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10582</xdr:rowOff>
    </xdr:from>
    <xdr:to>
      <xdr:col>41</xdr:col>
      <xdr:colOff>101600</xdr:colOff>
      <xdr:row>108</xdr:row>
      <xdr:rowOff>112182</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7810500" y="185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61164</xdr:rowOff>
    </xdr:from>
    <xdr:to>
      <xdr:col>45</xdr:col>
      <xdr:colOff>177800</xdr:colOff>
      <xdr:row>108</xdr:row>
      <xdr:rowOff>61382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7861300" y="1857776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10824</xdr:rowOff>
    </xdr:from>
    <xdr:to>
      <xdr:col>36</xdr:col>
      <xdr:colOff>165100</xdr:colOff>
      <xdr:row>108</xdr:row>
      <xdr:rowOff>112424</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6921500" y="185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61382</xdr:rowOff>
    </xdr:from>
    <xdr:to>
      <xdr:col>41</xdr:col>
      <xdr:colOff>50800</xdr:colOff>
      <xdr:row>108</xdr:row>
      <xdr:rowOff>61624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6972300" y="18577982"/>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102875</xdr:rowOff>
    </xdr:from>
    <xdr:ext cx="534377" cy="259045"/>
    <xdr:sp macro="" textlink="">
      <xdr:nvSpPr>
        <xdr:cNvPr id="482" name="n_1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359411" y="186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103091</xdr:rowOff>
    </xdr:from>
    <xdr:ext cx="534377" cy="259045"/>
    <xdr:sp macro="" textlink="">
      <xdr:nvSpPr>
        <xdr:cNvPr id="483" name="n_2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83111" y="186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103309</xdr:rowOff>
    </xdr:from>
    <xdr:ext cx="534377" cy="259045"/>
    <xdr:sp macro="" textlink="">
      <xdr:nvSpPr>
        <xdr:cNvPr id="484" name="n_3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94111" y="186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103551</xdr:rowOff>
    </xdr:from>
    <xdr:ext cx="534377" cy="259045"/>
    <xdr:sp macro="" textlink="">
      <xdr:nvSpPr>
        <xdr:cNvPr id="485" name="n_4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705111" y="186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1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19050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5481300" y="63360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95885</xdr:rowOff>
    </xdr:from>
    <xdr:to>
      <xdr:col>76</xdr:col>
      <xdr:colOff>165100</xdr:colOff>
      <xdr:row>37</xdr:row>
      <xdr:rowOff>26035</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146685</xdr:rowOff>
    </xdr:from>
    <xdr:to>
      <xdr:col>81</xdr:col>
      <xdr:colOff>50800</xdr:colOff>
      <xdr:row>36</xdr:row>
      <xdr:rowOff>163830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592300" y="63188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71120</xdr:rowOff>
    </xdr:from>
    <xdr:to>
      <xdr:col>72</xdr:col>
      <xdr:colOff>38100</xdr:colOff>
      <xdr:row>37</xdr:row>
      <xdr:rowOff>1270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36</xdr:row>
      <xdr:rowOff>146685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3703300" y="62941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69215</xdr:rowOff>
    </xdr:from>
    <xdr:to>
      <xdr:col>67</xdr:col>
      <xdr:colOff>101600</xdr:colOff>
      <xdr:row>36</xdr:row>
      <xdr:rowOff>170815</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2763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120015</xdr:rowOff>
    </xdr:from>
    <xdr:to>
      <xdr:col>71</xdr:col>
      <xdr:colOff>177800</xdr:colOff>
      <xdr:row>36</xdr:row>
      <xdr:rowOff>121920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814300" y="6292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42562</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15892</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00000000-0008-0000-01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00000000-0008-0000-0100-00003602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00000000-0008-0000-0100-00003802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00000000-0008-0000-0100-00003A020000}"/>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2110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0000000-0008-0000-0100-000046020000}"/>
            </a:ext>
          </a:extLst>
        </xdr:cNvPr>
        <xdr:cNvSpPr txBox="1"/>
      </xdr:nvSpPr>
      <xdr:spPr>
        <a:xfrm>
          <a:off x="22199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62484</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1323300" y="65684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23114</xdr:rowOff>
    </xdr:from>
    <xdr:to>
      <xdr:col>107</xdr:col>
      <xdr:colOff>101600</xdr:colOff>
      <xdr:row>38</xdr:row>
      <xdr:rowOff>124714</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0383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73914</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0434300" y="65775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32258</xdr:rowOff>
    </xdr:from>
    <xdr:to>
      <xdr:col>102</xdr:col>
      <xdr:colOff>165100</xdr:colOff>
      <xdr:row>38</xdr:row>
      <xdr:rowOff>133858</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9494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73914</xdr:rowOff>
    </xdr:from>
    <xdr:to>
      <xdr:col>107</xdr:col>
      <xdr:colOff>50800</xdr:colOff>
      <xdr:row>38</xdr:row>
      <xdr:rowOff>83058</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45300" y="65890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xdr:rowOff>
    </xdr:from>
    <xdr:to>
      <xdr:col>98</xdr:col>
      <xdr:colOff>38100</xdr:colOff>
      <xdr:row>38</xdr:row>
      <xdr:rowOff>104140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8605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53340</xdr:rowOff>
    </xdr:from>
    <xdr:to>
      <xdr:col>102</xdr:col>
      <xdr:colOff>114300</xdr:colOff>
      <xdr:row>38</xdr:row>
      <xdr:rowOff>83058</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656300" y="656844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141241</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0199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150385</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9310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120667</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8421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00000000-0008-0000-01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00000000-0008-0000-0100-00007002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a:extLst>
            <a:ext uri="{FF2B5EF4-FFF2-40B4-BE49-F238E27FC236}">
              <a16:creationId xmlns:a16="http://schemas.microsoft.com/office/drawing/2014/main" id="{00000000-0008-0000-0100-00007202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0000000-0008-0000-0100-000074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00000000-0008-0000-0100-000080020000}"/>
            </a:ext>
          </a:extLst>
        </xdr:cNvPr>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62</xdr:row>
      <xdr:rowOff>28575</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flipV="1">
          <a:off x="15481300" y="10378440"/>
          <a:ext cx="8382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19685</xdr:rowOff>
    </xdr:from>
    <xdr:to>
      <xdr:col>76</xdr:col>
      <xdr:colOff>165100</xdr:colOff>
      <xdr:row>62</xdr:row>
      <xdr:rowOff>121285</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4541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28575</xdr:rowOff>
    </xdr:from>
    <xdr:to>
      <xdr:col>81</xdr:col>
      <xdr:colOff>50800</xdr:colOff>
      <xdr:row>62</xdr:row>
      <xdr:rowOff>70485</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4592300" y="10658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65405</xdr:rowOff>
    </xdr:from>
    <xdr:to>
      <xdr:col>72</xdr:col>
      <xdr:colOff>38100</xdr:colOff>
      <xdr:row>62</xdr:row>
      <xdr:rowOff>167005</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3652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70485</xdr:rowOff>
    </xdr:from>
    <xdr:to>
      <xdr:col>76</xdr:col>
      <xdr:colOff>114300</xdr:colOff>
      <xdr:row>62</xdr:row>
      <xdr:rowOff>116205</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3703300" y="107003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59690</xdr:rowOff>
    </xdr:from>
    <xdr:to>
      <xdr:col>67</xdr:col>
      <xdr:colOff>101600</xdr:colOff>
      <xdr:row>62</xdr:row>
      <xdr:rowOff>161290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2763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110490</xdr:rowOff>
    </xdr:from>
    <xdr:to>
      <xdr:col>71</xdr:col>
      <xdr:colOff>177800</xdr:colOff>
      <xdr:row>62</xdr:row>
      <xdr:rowOff>116205</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814300" y="107403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a:extLst>
            <a:ext uri="{FF2B5EF4-FFF2-40B4-BE49-F238E27FC236}">
              <a16:creationId xmlns:a16="http://schemas.microsoft.com/office/drawing/2014/main" id="{00000000-0008-0000-0100-00008902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a:extLst>
            <a:ext uri="{FF2B5EF4-FFF2-40B4-BE49-F238E27FC236}">
              <a16:creationId xmlns:a16="http://schemas.microsoft.com/office/drawing/2014/main" id="{00000000-0008-0000-0100-00008A02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a:extLst>
            <a:ext uri="{FF2B5EF4-FFF2-40B4-BE49-F238E27FC236}">
              <a16:creationId xmlns:a16="http://schemas.microsoft.com/office/drawing/2014/main" id="{00000000-0008-0000-0100-00008B02000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52" name="n_4aveValue【学校施設】&#10;有形固定資産減価償却率">
          <a:extLst>
            <a:ext uri="{FF2B5EF4-FFF2-40B4-BE49-F238E27FC236}">
              <a16:creationId xmlns:a16="http://schemas.microsoft.com/office/drawing/2014/main" id="{00000000-0008-0000-0100-00008C020000}"/>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70502</xdr:rowOff>
    </xdr:from>
    <xdr:ext cx="405111" cy="259045"/>
    <xdr:sp macro="" textlink="">
      <xdr:nvSpPr>
        <xdr:cNvPr id="653" name="n_1main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112412</xdr:rowOff>
    </xdr:from>
    <xdr:ext cx="405111" cy="259045"/>
    <xdr:sp macro="" textlink="">
      <xdr:nvSpPr>
        <xdr:cNvPr id="654" name="n_2main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158132</xdr:rowOff>
    </xdr:from>
    <xdr:ext cx="405111" cy="259045"/>
    <xdr:sp macro="" textlink="">
      <xdr:nvSpPr>
        <xdr:cNvPr id="655" name="n_3main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152417</xdr:rowOff>
    </xdr:from>
    <xdr:ext cx="405111" cy="259045"/>
    <xdr:sp macro="" textlink="">
      <xdr:nvSpPr>
        <xdr:cNvPr id="656" name="n_4main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00000000-0008-0000-01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a:extLst>
            <a:ext uri="{FF2B5EF4-FFF2-40B4-BE49-F238E27FC236}">
              <a16:creationId xmlns:a16="http://schemas.microsoft.com/office/drawing/2014/main" id="{00000000-0008-0000-0100-0000A902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a:extLst>
            <a:ext uri="{FF2B5EF4-FFF2-40B4-BE49-F238E27FC236}">
              <a16:creationId xmlns:a16="http://schemas.microsoft.com/office/drawing/2014/main" id="{00000000-0008-0000-0100-0000AB02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85" name="【学校施設】&#10;一人当たり面積平均値テキスト">
          <a:extLst>
            <a:ext uri="{FF2B5EF4-FFF2-40B4-BE49-F238E27FC236}">
              <a16:creationId xmlns:a16="http://schemas.microsoft.com/office/drawing/2014/main" id="{00000000-0008-0000-0100-0000AD02000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40831</xdr:rowOff>
    </xdr:from>
    <xdr:to>
      <xdr:col>116</xdr:col>
      <xdr:colOff>114300</xdr:colOff>
      <xdr:row>62</xdr:row>
      <xdr:rowOff>142431</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22110700" y="106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127208</xdr:rowOff>
    </xdr:from>
    <xdr:ext cx="469744" cy="259045"/>
    <xdr:sp macro="" textlink="">
      <xdr:nvSpPr>
        <xdr:cNvPr id="697" name="【学校施設】&#10;一人当たり面積該当値テキスト">
          <a:extLst>
            <a:ext uri="{FF2B5EF4-FFF2-40B4-BE49-F238E27FC236}">
              <a16:creationId xmlns:a16="http://schemas.microsoft.com/office/drawing/2014/main" id="{00000000-0008-0000-0100-0000B9020000}"/>
            </a:ext>
          </a:extLst>
        </xdr:cNvPr>
        <xdr:cNvSpPr txBox="1"/>
      </xdr:nvSpPr>
      <xdr:spPr>
        <a:xfrm>
          <a:off x="22199600" y="10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22352</xdr:rowOff>
    </xdr:from>
    <xdr:to>
      <xdr:col>112</xdr:col>
      <xdr:colOff>38100</xdr:colOff>
      <xdr:row>62</xdr:row>
      <xdr:rowOff>123952</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1272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73152</xdr:rowOff>
    </xdr:from>
    <xdr:to>
      <xdr:col>116</xdr:col>
      <xdr:colOff>63500</xdr:colOff>
      <xdr:row>62</xdr:row>
      <xdr:rowOff>91631</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21323300" y="10703052"/>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25781</xdr:rowOff>
    </xdr:from>
    <xdr:to>
      <xdr:col>107</xdr:col>
      <xdr:colOff>101600</xdr:colOff>
      <xdr:row>62</xdr:row>
      <xdr:rowOff>127381</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0383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73152</xdr:rowOff>
    </xdr:from>
    <xdr:to>
      <xdr:col>111</xdr:col>
      <xdr:colOff>177800</xdr:colOff>
      <xdr:row>62</xdr:row>
      <xdr:rowOff>76581</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0434300" y="107030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30734</xdr:rowOff>
    </xdr:from>
    <xdr:to>
      <xdr:col>102</xdr:col>
      <xdr:colOff>165100</xdr:colOff>
      <xdr:row>62</xdr:row>
      <xdr:rowOff>132334</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9494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76581</xdr:rowOff>
    </xdr:from>
    <xdr:to>
      <xdr:col>107</xdr:col>
      <xdr:colOff>50800</xdr:colOff>
      <xdr:row>62</xdr:row>
      <xdr:rowOff>81534</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9545300" y="1070648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35306</xdr:rowOff>
    </xdr:from>
    <xdr:to>
      <xdr:col>98</xdr:col>
      <xdr:colOff>38100</xdr:colOff>
      <xdr:row>62</xdr:row>
      <xdr:rowOff>136906</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8605500" y="106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81534</xdr:rowOff>
    </xdr:from>
    <xdr:to>
      <xdr:col>102</xdr:col>
      <xdr:colOff>114300</xdr:colOff>
      <xdr:row>62</xdr:row>
      <xdr:rowOff>86106</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8656300" y="107114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706" name="n_1aveValue【学校施設】&#10;一人当たり面積">
          <a:extLst>
            <a:ext uri="{FF2B5EF4-FFF2-40B4-BE49-F238E27FC236}">
              <a16:creationId xmlns:a16="http://schemas.microsoft.com/office/drawing/2014/main" id="{00000000-0008-0000-0100-0000C2020000}"/>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707" name="n_2aveValue【学校施設】&#10;一人当たり面積">
          <a:extLst>
            <a:ext uri="{FF2B5EF4-FFF2-40B4-BE49-F238E27FC236}">
              <a16:creationId xmlns:a16="http://schemas.microsoft.com/office/drawing/2014/main" id="{00000000-0008-0000-0100-0000C302000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708" name="n_3aveValue【学校施設】&#10;一人当たり面積">
          <a:extLst>
            <a:ext uri="{FF2B5EF4-FFF2-40B4-BE49-F238E27FC236}">
              <a16:creationId xmlns:a16="http://schemas.microsoft.com/office/drawing/2014/main" id="{00000000-0008-0000-0100-0000C402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709" name="n_4aveValue【学校施設】&#10;一人当たり面積">
          <a:extLst>
            <a:ext uri="{FF2B5EF4-FFF2-40B4-BE49-F238E27FC236}">
              <a16:creationId xmlns:a16="http://schemas.microsoft.com/office/drawing/2014/main" id="{00000000-0008-0000-0100-0000C5020000}"/>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115079</xdr:rowOff>
    </xdr:from>
    <xdr:ext cx="469744" cy="259045"/>
    <xdr:sp macro="" textlink="">
      <xdr:nvSpPr>
        <xdr:cNvPr id="710" name="n_1mainValue【学校施設】&#10;一人当たり面積">
          <a:extLst>
            <a:ext uri="{FF2B5EF4-FFF2-40B4-BE49-F238E27FC236}">
              <a16:creationId xmlns:a16="http://schemas.microsoft.com/office/drawing/2014/main" id="{00000000-0008-0000-0100-0000C6020000}"/>
            </a:ext>
          </a:extLst>
        </xdr:cNvPr>
        <xdr:cNvSpPr txBox="1"/>
      </xdr:nvSpPr>
      <xdr:spPr>
        <a:xfrm>
          <a:off x="210757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118508</xdr:rowOff>
    </xdr:from>
    <xdr:ext cx="469744" cy="259045"/>
    <xdr:sp macro="" textlink="">
      <xdr:nvSpPr>
        <xdr:cNvPr id="711" name="n_2mainValue【学校施設】&#10;一人当たり面積">
          <a:extLst>
            <a:ext uri="{FF2B5EF4-FFF2-40B4-BE49-F238E27FC236}">
              <a16:creationId xmlns:a16="http://schemas.microsoft.com/office/drawing/2014/main" id="{00000000-0008-0000-0100-0000C7020000}"/>
            </a:ext>
          </a:extLst>
        </xdr:cNvPr>
        <xdr:cNvSpPr txBox="1"/>
      </xdr:nvSpPr>
      <xdr:spPr>
        <a:xfrm>
          <a:off x="20199427"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123461</xdr:rowOff>
    </xdr:from>
    <xdr:ext cx="469744" cy="259045"/>
    <xdr:sp macro="" textlink="">
      <xdr:nvSpPr>
        <xdr:cNvPr id="712" name="n_3mainValue【学校施設】&#10;一人当たり面積">
          <a:extLst>
            <a:ext uri="{FF2B5EF4-FFF2-40B4-BE49-F238E27FC236}">
              <a16:creationId xmlns:a16="http://schemas.microsoft.com/office/drawing/2014/main" id="{00000000-0008-0000-0100-0000C8020000}"/>
            </a:ext>
          </a:extLst>
        </xdr:cNvPr>
        <xdr:cNvSpPr txBox="1"/>
      </xdr:nvSpPr>
      <xdr:spPr>
        <a:xfrm>
          <a:off x="19310427" y="1075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128033</xdr:rowOff>
    </xdr:from>
    <xdr:ext cx="469744" cy="259045"/>
    <xdr:sp macro="" textlink="">
      <xdr:nvSpPr>
        <xdr:cNvPr id="713" name="n_4mainValue【学校施設】&#10;一人当たり面積">
          <a:extLst>
            <a:ext uri="{FF2B5EF4-FFF2-40B4-BE49-F238E27FC236}">
              <a16:creationId xmlns:a16="http://schemas.microsoft.com/office/drawing/2014/main" id="{00000000-0008-0000-0100-0000C9020000}"/>
            </a:ext>
          </a:extLst>
        </xdr:cNvPr>
        <xdr:cNvSpPr txBox="1"/>
      </xdr:nvSpPr>
      <xdr:spPr>
        <a:xfrm>
          <a:off x="18421427" y="107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00000000-0008-0000-01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00000000-0008-0000-0100-0000E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2" name="【児童館】&#10;有形固定資産減価償却率最大値テキスト">
          <a:extLst>
            <a:ext uri="{FF2B5EF4-FFF2-40B4-BE49-F238E27FC236}">
              <a16:creationId xmlns:a16="http://schemas.microsoft.com/office/drawing/2014/main" id="{00000000-0008-0000-0100-0000E6020000}"/>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44" name="【児童館】&#10;有形固定資産減価償却率平均値テキスト">
          <a:extLst>
            <a:ext uri="{FF2B5EF4-FFF2-40B4-BE49-F238E27FC236}">
              <a16:creationId xmlns:a16="http://schemas.microsoft.com/office/drawing/2014/main" id="{00000000-0008-0000-0100-0000E80200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65677</xdr:rowOff>
    </xdr:from>
    <xdr:to>
      <xdr:col>85</xdr:col>
      <xdr:colOff>177800</xdr:colOff>
      <xdr:row>85</xdr:row>
      <xdr:rowOff>167277</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62687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44104</xdr:rowOff>
    </xdr:from>
    <xdr:ext cx="405111" cy="259045"/>
    <xdr:sp macro="" textlink="">
      <xdr:nvSpPr>
        <xdr:cNvPr id="756" name="【児童館】&#10;有形固定資産減価償却率該当値テキスト">
          <a:extLst>
            <a:ext uri="{FF2B5EF4-FFF2-40B4-BE49-F238E27FC236}">
              <a16:creationId xmlns:a16="http://schemas.microsoft.com/office/drawing/2014/main" id="{00000000-0008-0000-0100-0000F4020000}"/>
            </a:ext>
          </a:extLst>
        </xdr:cNvPr>
        <xdr:cNvSpPr txBox="1"/>
      </xdr:nvSpPr>
      <xdr:spPr>
        <a:xfrm>
          <a:off x="16357600"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5262</xdr:rowOff>
    </xdr:from>
    <xdr:to>
      <xdr:col>81</xdr:col>
      <xdr:colOff>101600</xdr:colOff>
      <xdr:row>85</xdr:row>
      <xdr:rowOff>106862</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5430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56062</xdr:rowOff>
    </xdr:from>
    <xdr:to>
      <xdr:col>85</xdr:col>
      <xdr:colOff>127000</xdr:colOff>
      <xdr:row>85</xdr:row>
      <xdr:rowOff>116477</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5481300" y="14629312"/>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56062</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4592300" y="145770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65677</xdr:rowOff>
    </xdr:from>
    <xdr:to>
      <xdr:col>72</xdr:col>
      <xdr:colOff>38100</xdr:colOff>
      <xdr:row>84</xdr:row>
      <xdr:rowOff>167277</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3652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116477</xdr:rowOff>
    </xdr:from>
    <xdr:to>
      <xdr:col>76</xdr:col>
      <xdr:colOff>114300</xdr:colOff>
      <xdr:row>85</xdr:row>
      <xdr:rowOff>3811</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3703300" y="145182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xdr:rowOff>
    </xdr:from>
    <xdr:to>
      <xdr:col>67</xdr:col>
      <xdr:colOff>101600</xdr:colOff>
      <xdr:row>84</xdr:row>
      <xdr:rowOff>108494</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2763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57694</xdr:rowOff>
    </xdr:from>
    <xdr:to>
      <xdr:col>71</xdr:col>
      <xdr:colOff>177800</xdr:colOff>
      <xdr:row>84</xdr:row>
      <xdr:rowOff>116477</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814300" y="144594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5" name="n_1aveValue【児童館】&#10;有形固定資産減価償却率">
          <a:extLst>
            <a:ext uri="{FF2B5EF4-FFF2-40B4-BE49-F238E27FC236}">
              <a16:creationId xmlns:a16="http://schemas.microsoft.com/office/drawing/2014/main" id="{00000000-0008-0000-0100-0000FD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66" name="n_2aveValue【児童館】&#10;有形固定資産減価償却率">
          <a:extLst>
            <a:ext uri="{FF2B5EF4-FFF2-40B4-BE49-F238E27FC236}">
              <a16:creationId xmlns:a16="http://schemas.microsoft.com/office/drawing/2014/main" id="{00000000-0008-0000-0100-0000FE020000}"/>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67" name="n_3aveValue【児童館】&#10;有形固定資産減価償却率">
          <a:extLst>
            <a:ext uri="{FF2B5EF4-FFF2-40B4-BE49-F238E27FC236}">
              <a16:creationId xmlns:a16="http://schemas.microsoft.com/office/drawing/2014/main" id="{00000000-0008-0000-0100-0000FF020000}"/>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68" name="n_4aveValue【児童館】&#10;有形固定資産減価償却率">
          <a:extLst>
            <a:ext uri="{FF2B5EF4-FFF2-40B4-BE49-F238E27FC236}">
              <a16:creationId xmlns:a16="http://schemas.microsoft.com/office/drawing/2014/main" id="{00000000-0008-0000-0100-00000003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97989</xdr:rowOff>
    </xdr:from>
    <xdr:ext cx="405111" cy="259045"/>
    <xdr:sp macro="" textlink="">
      <xdr:nvSpPr>
        <xdr:cNvPr id="769" name="n_1main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770" name="n_2main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158404</xdr:rowOff>
    </xdr:from>
    <xdr:ext cx="405111" cy="259045"/>
    <xdr:sp macro="" textlink="">
      <xdr:nvSpPr>
        <xdr:cNvPr id="771" name="n_3main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99621</xdr:rowOff>
    </xdr:from>
    <xdr:ext cx="405111" cy="259045"/>
    <xdr:sp macro="" textlink="">
      <xdr:nvSpPr>
        <xdr:cNvPr id="772" name="n_4main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児童館】&#10;一人当たり面積グラフ枠">
          <a:extLst>
            <a:ext uri="{FF2B5EF4-FFF2-40B4-BE49-F238E27FC236}">
              <a16:creationId xmlns:a16="http://schemas.microsoft.com/office/drawing/2014/main" id="{00000000-0008-0000-0100-00001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5" name="【児童館】&#10;一人当たり面積最小値テキスト">
          <a:extLst>
            <a:ext uri="{FF2B5EF4-FFF2-40B4-BE49-F238E27FC236}">
              <a16:creationId xmlns:a16="http://schemas.microsoft.com/office/drawing/2014/main" id="{00000000-0008-0000-0100-00001B03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7" name="【児童館】&#10;一人当たり面積最大値テキスト">
          <a:extLst>
            <a:ext uri="{FF2B5EF4-FFF2-40B4-BE49-F238E27FC236}">
              <a16:creationId xmlns:a16="http://schemas.microsoft.com/office/drawing/2014/main" id="{00000000-0008-0000-0100-00001D03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99" name="【児童館】&#10;一人当たり面積平均値テキスト">
          <a:extLst>
            <a:ext uri="{FF2B5EF4-FFF2-40B4-BE49-F238E27FC236}">
              <a16:creationId xmlns:a16="http://schemas.microsoft.com/office/drawing/2014/main" id="{00000000-0008-0000-0100-00001F030000}"/>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810" name="楕円 809">
          <a:extLst>
            <a:ext uri="{FF2B5EF4-FFF2-40B4-BE49-F238E27FC236}">
              <a16:creationId xmlns:a16="http://schemas.microsoft.com/office/drawing/2014/main" id="{00000000-0008-0000-0100-00002A030000}"/>
            </a:ext>
          </a:extLst>
        </xdr:cNvPr>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162831</xdr:rowOff>
    </xdr:from>
    <xdr:ext cx="469744" cy="259045"/>
    <xdr:sp macro="" textlink="">
      <xdr:nvSpPr>
        <xdr:cNvPr id="811" name="【児童館】&#10;一人当たり面積該当値テキスト">
          <a:extLst>
            <a:ext uri="{FF2B5EF4-FFF2-40B4-BE49-F238E27FC236}">
              <a16:creationId xmlns:a16="http://schemas.microsoft.com/office/drawing/2014/main" id="{00000000-0008-0000-0100-00002B030000}"/>
            </a:ext>
          </a:extLst>
        </xdr:cNvPr>
        <xdr:cNvSpPr txBox="1"/>
      </xdr:nvSpPr>
      <xdr:spPr>
        <a:xfrm>
          <a:off x="22199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131826</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flipV="1">
          <a:off x="20434300" y="1470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131826</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9545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81026</xdr:rowOff>
    </xdr:from>
    <xdr:to>
      <xdr:col>98</xdr:col>
      <xdr:colOff>38100</xdr:colOff>
      <xdr:row>86</xdr:row>
      <xdr:rowOff>11176</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18605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131826</xdr:rowOff>
    </xdr:from>
    <xdr:to>
      <xdr:col>102</xdr:col>
      <xdr:colOff>114300</xdr:colOff>
      <xdr:row>85</xdr:row>
      <xdr:rowOff>131826</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656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820" name="n_1aveValue【児童館】&#10;一人当たり面積">
          <a:extLst>
            <a:ext uri="{FF2B5EF4-FFF2-40B4-BE49-F238E27FC236}">
              <a16:creationId xmlns:a16="http://schemas.microsoft.com/office/drawing/2014/main" id="{00000000-0008-0000-0100-000034030000}"/>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21" name="n_2aveValue【児童館】&#10;一人当たり面積">
          <a:extLst>
            <a:ext uri="{FF2B5EF4-FFF2-40B4-BE49-F238E27FC236}">
              <a16:creationId xmlns:a16="http://schemas.microsoft.com/office/drawing/2014/main" id="{00000000-0008-0000-0100-000035030000}"/>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22" name="n_3aveValue【児童館】&#10;一人当たり面積">
          <a:extLst>
            <a:ext uri="{FF2B5EF4-FFF2-40B4-BE49-F238E27FC236}">
              <a16:creationId xmlns:a16="http://schemas.microsoft.com/office/drawing/2014/main" id="{00000000-0008-0000-0100-000036030000}"/>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23" name="n_4aveValue【児童館】&#10;一人当たり面積">
          <a:extLst>
            <a:ext uri="{FF2B5EF4-FFF2-40B4-BE49-F238E27FC236}">
              <a16:creationId xmlns:a16="http://schemas.microsoft.com/office/drawing/2014/main" id="{00000000-0008-0000-0100-000037030000}"/>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824" name="n_1mainValue【児童館】&#10;一人当たり面積">
          <a:extLst>
            <a:ext uri="{FF2B5EF4-FFF2-40B4-BE49-F238E27FC236}">
              <a16:creationId xmlns:a16="http://schemas.microsoft.com/office/drawing/2014/main" id="{00000000-0008-0000-0100-000038030000}"/>
            </a:ext>
          </a:extLst>
        </xdr:cNvPr>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825" name="n_2mainValue【児童館】&#10;一人当たり面積">
          <a:extLst>
            <a:ext uri="{FF2B5EF4-FFF2-40B4-BE49-F238E27FC236}">
              <a16:creationId xmlns:a16="http://schemas.microsoft.com/office/drawing/2014/main" id="{00000000-0008-0000-0100-000039030000}"/>
            </a:ext>
          </a:extLst>
        </xdr:cNvPr>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826" name="n_3mainValue【児童館】&#10;一人当たり面積">
          <a:extLst>
            <a:ext uri="{FF2B5EF4-FFF2-40B4-BE49-F238E27FC236}">
              <a16:creationId xmlns:a16="http://schemas.microsoft.com/office/drawing/2014/main" id="{00000000-0008-0000-0100-00003A030000}"/>
            </a:ext>
          </a:extLst>
        </xdr:cNvPr>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2303</xdr:rowOff>
    </xdr:from>
    <xdr:ext cx="469744" cy="259045"/>
    <xdr:sp macro="" textlink="">
      <xdr:nvSpPr>
        <xdr:cNvPr id="827" name="n_4mainValue【児童館】&#10;一人当たり面積">
          <a:extLst>
            <a:ext uri="{FF2B5EF4-FFF2-40B4-BE49-F238E27FC236}">
              <a16:creationId xmlns:a16="http://schemas.microsoft.com/office/drawing/2014/main" id="{00000000-0008-0000-0100-00003B030000}"/>
            </a:ext>
          </a:extLst>
        </xdr:cNvPr>
        <xdr:cNvSpPr txBox="1"/>
      </xdr:nvSpPr>
      <xdr:spPr>
        <a:xfrm>
          <a:off x="18421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a:extLst>
            <a:ext uri="{FF2B5EF4-FFF2-40B4-BE49-F238E27FC236}">
              <a16:creationId xmlns:a16="http://schemas.microsoft.com/office/drawing/2014/main" id="{00000000-0008-0000-01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公民館】&#10;有形固定資産減価償却率最小値テキスト">
          <a:extLst>
            <a:ext uri="{FF2B5EF4-FFF2-40B4-BE49-F238E27FC236}">
              <a16:creationId xmlns:a16="http://schemas.microsoft.com/office/drawing/2014/main" id="{00000000-0008-0000-0100-000056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6" name="【公民館】&#10;有形固定資産減価償却率最大値テキスト">
          <a:extLst>
            <a:ext uri="{FF2B5EF4-FFF2-40B4-BE49-F238E27FC236}">
              <a16:creationId xmlns:a16="http://schemas.microsoft.com/office/drawing/2014/main" id="{00000000-0008-0000-0100-00005803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58" name="【公民館】&#10;有形固定資産減価償却率平均値テキスト">
          <a:extLst>
            <a:ext uri="{FF2B5EF4-FFF2-40B4-BE49-F238E27FC236}">
              <a16:creationId xmlns:a16="http://schemas.microsoft.com/office/drawing/2014/main" id="{00000000-0008-0000-0100-00005A030000}"/>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6268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156046</xdr:rowOff>
    </xdr:from>
    <xdr:ext cx="405111" cy="259045"/>
    <xdr:sp macro="" textlink="">
      <xdr:nvSpPr>
        <xdr:cNvPr id="870" name="【公民館】&#10;有形固定資産減価償却率該当値テキスト">
          <a:extLst>
            <a:ext uri="{FF2B5EF4-FFF2-40B4-BE49-F238E27FC236}">
              <a16:creationId xmlns:a16="http://schemas.microsoft.com/office/drawing/2014/main" id="{00000000-0008-0000-0100-000066030000}"/>
            </a:ext>
          </a:extLst>
        </xdr:cNvPr>
        <xdr:cNvSpPr txBox="1"/>
      </xdr:nvSpPr>
      <xdr:spPr>
        <a:xfrm>
          <a:off x="16357600" y="1781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12519</xdr:rowOff>
    </xdr:from>
    <xdr:to>
      <xdr:col>85</xdr:col>
      <xdr:colOff>127000</xdr:colOff>
      <xdr:row>105</xdr:row>
      <xdr:rowOff>19050</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flipV="1">
          <a:off x="15481300" y="180147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4541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105</xdr:row>
      <xdr:rowOff>19050</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14592300" y="179902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76019</xdr:rowOff>
    </xdr:from>
    <xdr:to>
      <xdr:col>72</xdr:col>
      <xdr:colOff>38100</xdr:colOff>
      <xdr:row>105</xdr:row>
      <xdr:rowOff>6169</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3652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126819</xdr:rowOff>
    </xdr:from>
    <xdr:to>
      <xdr:col>76</xdr:col>
      <xdr:colOff>114300</xdr:colOff>
      <xdr:row>104</xdr:row>
      <xdr:rowOff>159476</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a:off x="13703300" y="179576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43362</xdr:rowOff>
    </xdr:from>
    <xdr:to>
      <xdr:col>67</xdr:col>
      <xdr:colOff>101600</xdr:colOff>
      <xdr:row>104</xdr:row>
      <xdr:rowOff>144962</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2763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94162</xdr:rowOff>
    </xdr:from>
    <xdr:to>
      <xdr:col>71</xdr:col>
      <xdr:colOff>177800</xdr:colOff>
      <xdr:row>104</xdr:row>
      <xdr:rowOff>126819</xdr:rowOff>
    </xdr:to>
    <xdr:cxnSp macro="">
      <xdr:nvCxnSpPr>
        <xdr:cNvPr id="878" name="直線コネクタ 877">
          <a:extLst>
            <a:ext uri="{FF2B5EF4-FFF2-40B4-BE49-F238E27FC236}">
              <a16:creationId xmlns:a16="http://schemas.microsoft.com/office/drawing/2014/main" id="{00000000-0008-0000-0100-00006E030000}"/>
            </a:ext>
          </a:extLst>
        </xdr:cNvPr>
        <xdr:cNvCxnSpPr/>
      </xdr:nvCxnSpPr>
      <xdr:spPr>
        <a:xfrm>
          <a:off x="12814300" y="1792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879" name="n_1aveValue【公民館】&#10;有形固定資産減価償却率">
          <a:extLst>
            <a:ext uri="{FF2B5EF4-FFF2-40B4-BE49-F238E27FC236}">
              <a16:creationId xmlns:a16="http://schemas.microsoft.com/office/drawing/2014/main" id="{00000000-0008-0000-0100-00006F030000}"/>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80" name="n_2aveValue【公民館】&#10;有形固定資産減価償却率">
          <a:extLst>
            <a:ext uri="{FF2B5EF4-FFF2-40B4-BE49-F238E27FC236}">
              <a16:creationId xmlns:a16="http://schemas.microsoft.com/office/drawing/2014/main" id="{00000000-0008-0000-0100-000070030000}"/>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881" name="n_3aveValue【公民館】&#10;有形固定資産減価償却率">
          <a:extLst>
            <a:ext uri="{FF2B5EF4-FFF2-40B4-BE49-F238E27FC236}">
              <a16:creationId xmlns:a16="http://schemas.microsoft.com/office/drawing/2014/main" id="{00000000-0008-0000-0100-000071030000}"/>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82" name="n_4aveValue【公民館】&#10;有形固定資産減価償却率">
          <a:extLst>
            <a:ext uri="{FF2B5EF4-FFF2-40B4-BE49-F238E27FC236}">
              <a16:creationId xmlns:a16="http://schemas.microsoft.com/office/drawing/2014/main" id="{00000000-0008-0000-0100-000072030000}"/>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86377</xdr:rowOff>
    </xdr:from>
    <xdr:ext cx="405111" cy="259045"/>
    <xdr:sp macro="" textlink="">
      <xdr:nvSpPr>
        <xdr:cNvPr id="883" name="n_1mainValue【公民館】&#10;有形固定資産減価償却率">
          <a:extLst>
            <a:ext uri="{FF2B5EF4-FFF2-40B4-BE49-F238E27FC236}">
              <a16:creationId xmlns:a16="http://schemas.microsoft.com/office/drawing/2014/main" id="{00000000-0008-0000-0100-000073030000}"/>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884" name="n_2mainValue【公民館】&#10;有形固定資産減価償却率">
          <a:extLst>
            <a:ext uri="{FF2B5EF4-FFF2-40B4-BE49-F238E27FC236}">
              <a16:creationId xmlns:a16="http://schemas.microsoft.com/office/drawing/2014/main" id="{00000000-0008-0000-0100-0000740300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22696</xdr:rowOff>
    </xdr:from>
    <xdr:ext cx="405111" cy="259045"/>
    <xdr:sp macro="" textlink="">
      <xdr:nvSpPr>
        <xdr:cNvPr id="885" name="n_3mainValue【公民館】&#10;有形固定資産減価償却率">
          <a:extLst>
            <a:ext uri="{FF2B5EF4-FFF2-40B4-BE49-F238E27FC236}">
              <a16:creationId xmlns:a16="http://schemas.microsoft.com/office/drawing/2014/main" id="{00000000-0008-0000-0100-000075030000}"/>
            </a:ext>
          </a:extLst>
        </xdr:cNvPr>
        <xdr:cNvSpPr txBox="1"/>
      </xdr:nvSpPr>
      <xdr:spPr>
        <a:xfrm>
          <a:off x="13500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886" name="n_4mainValue【公民館】&#10;有形固定資産減価償却率">
          <a:extLst>
            <a:ext uri="{FF2B5EF4-FFF2-40B4-BE49-F238E27FC236}">
              <a16:creationId xmlns:a16="http://schemas.microsoft.com/office/drawing/2014/main" id="{00000000-0008-0000-0100-000076030000}"/>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1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a:extLst>
            <a:ext uri="{FF2B5EF4-FFF2-40B4-BE49-F238E27FC236}">
              <a16:creationId xmlns:a16="http://schemas.microsoft.com/office/drawing/2014/main" id="{00000000-0008-0000-0100-00008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3" name="【公民館】&#10;一人当たり面積最小値テキスト">
          <a:extLst>
            <a:ext uri="{FF2B5EF4-FFF2-40B4-BE49-F238E27FC236}">
              <a16:creationId xmlns:a16="http://schemas.microsoft.com/office/drawing/2014/main" id="{00000000-0008-0000-0100-000091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5" name="【公民館】&#10;一人当たり面積最大値テキスト">
          <a:extLst>
            <a:ext uri="{FF2B5EF4-FFF2-40B4-BE49-F238E27FC236}">
              <a16:creationId xmlns:a16="http://schemas.microsoft.com/office/drawing/2014/main" id="{00000000-0008-0000-0100-00009303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917" name="【公民館】&#10;一人当たり面積平均値テキスト">
          <a:extLst>
            <a:ext uri="{FF2B5EF4-FFF2-40B4-BE49-F238E27FC236}">
              <a16:creationId xmlns:a16="http://schemas.microsoft.com/office/drawing/2014/main" id="{00000000-0008-0000-0100-00009503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19" name="フローチャート: 判断 918">
          <a:extLst>
            <a:ext uri="{FF2B5EF4-FFF2-40B4-BE49-F238E27FC236}">
              <a16:creationId xmlns:a16="http://schemas.microsoft.com/office/drawing/2014/main" id="{00000000-0008-0000-0100-00009703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928" name="楕円 927">
          <a:extLst>
            <a:ext uri="{FF2B5EF4-FFF2-40B4-BE49-F238E27FC236}">
              <a16:creationId xmlns:a16="http://schemas.microsoft.com/office/drawing/2014/main" id="{00000000-0008-0000-0100-0000A0030000}"/>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929" name="【公民館】&#10;一人当たり面積該当値テキスト">
          <a:extLst>
            <a:ext uri="{FF2B5EF4-FFF2-40B4-BE49-F238E27FC236}">
              <a16:creationId xmlns:a16="http://schemas.microsoft.com/office/drawing/2014/main" id="{00000000-0008-0000-0100-0000A1030000}"/>
            </a:ext>
          </a:extLst>
        </xdr:cNvPr>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64588</xdr:rowOff>
    </xdr:from>
    <xdr:to>
      <xdr:col>112</xdr:col>
      <xdr:colOff>38100</xdr:colOff>
      <xdr:row>107</xdr:row>
      <xdr:rowOff>166188</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2127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115388</xdr:rowOff>
    </xdr:to>
    <xdr:cxnSp macro="">
      <xdr:nvCxnSpPr>
        <xdr:cNvPr id="931" name="直線コネクタ 930">
          <a:extLst>
            <a:ext uri="{FF2B5EF4-FFF2-40B4-BE49-F238E27FC236}">
              <a16:creationId xmlns:a16="http://schemas.microsoft.com/office/drawing/2014/main" id="{00000000-0008-0000-0100-0000A3030000}"/>
            </a:ext>
          </a:extLst>
        </xdr:cNvPr>
        <xdr:cNvCxnSpPr/>
      </xdr:nvCxnSpPr>
      <xdr:spPr>
        <a:xfrm flipV="1">
          <a:off x="21323300" y="184556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67855</xdr:rowOff>
    </xdr:from>
    <xdr:to>
      <xdr:col>107</xdr:col>
      <xdr:colOff>101600</xdr:colOff>
      <xdr:row>107</xdr:row>
      <xdr:rowOff>169455</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0383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115388</xdr:rowOff>
    </xdr:from>
    <xdr:to>
      <xdr:col>111</xdr:col>
      <xdr:colOff>177800</xdr:colOff>
      <xdr:row>107</xdr:row>
      <xdr:rowOff>118655</xdr:rowOff>
    </xdr:to>
    <xdr:cxnSp macro="">
      <xdr:nvCxnSpPr>
        <xdr:cNvPr id="933" name="直線コネクタ 932">
          <a:extLst>
            <a:ext uri="{FF2B5EF4-FFF2-40B4-BE49-F238E27FC236}">
              <a16:creationId xmlns:a16="http://schemas.microsoft.com/office/drawing/2014/main" id="{00000000-0008-0000-0100-0000A5030000}"/>
            </a:ext>
          </a:extLst>
        </xdr:cNvPr>
        <xdr:cNvCxnSpPr/>
      </xdr:nvCxnSpPr>
      <xdr:spPr>
        <a:xfrm flipV="1">
          <a:off x="20434300" y="184605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72752</xdr:rowOff>
    </xdr:from>
    <xdr:to>
      <xdr:col>102</xdr:col>
      <xdr:colOff>165100</xdr:colOff>
      <xdr:row>108</xdr:row>
      <xdr:rowOff>2902</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19494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118655</xdr:rowOff>
    </xdr:from>
    <xdr:to>
      <xdr:col>107</xdr:col>
      <xdr:colOff>50800</xdr:colOff>
      <xdr:row>107</xdr:row>
      <xdr:rowOff>123552</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flipV="1">
          <a:off x="19545300" y="184638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76019</xdr:rowOff>
    </xdr:from>
    <xdr:to>
      <xdr:col>98</xdr:col>
      <xdr:colOff>38100</xdr:colOff>
      <xdr:row>108</xdr:row>
      <xdr:rowOff>6169</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18605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123552</xdr:rowOff>
    </xdr:from>
    <xdr:to>
      <xdr:col>102</xdr:col>
      <xdr:colOff>114300</xdr:colOff>
      <xdr:row>107</xdr:row>
      <xdr:rowOff>126819</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18656300" y="1846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938" name="n_1aveValue【公民館】&#10;一人当たり面積">
          <a:extLst>
            <a:ext uri="{FF2B5EF4-FFF2-40B4-BE49-F238E27FC236}">
              <a16:creationId xmlns:a16="http://schemas.microsoft.com/office/drawing/2014/main" id="{00000000-0008-0000-0100-0000AA03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939" name="n_2aveValue【公民館】&#10;一人当たり面積">
          <a:extLst>
            <a:ext uri="{FF2B5EF4-FFF2-40B4-BE49-F238E27FC236}">
              <a16:creationId xmlns:a16="http://schemas.microsoft.com/office/drawing/2014/main" id="{00000000-0008-0000-0100-0000AB03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940" name="n_3aveValue【公民館】&#10;一人当たり面積">
          <a:extLst>
            <a:ext uri="{FF2B5EF4-FFF2-40B4-BE49-F238E27FC236}">
              <a16:creationId xmlns:a16="http://schemas.microsoft.com/office/drawing/2014/main" id="{00000000-0008-0000-0100-0000AC03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941" name="n_4aveValue【公民館】&#10;一人当たり面積">
          <a:extLst>
            <a:ext uri="{FF2B5EF4-FFF2-40B4-BE49-F238E27FC236}">
              <a16:creationId xmlns:a16="http://schemas.microsoft.com/office/drawing/2014/main" id="{00000000-0008-0000-0100-0000AD03000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157315</xdr:rowOff>
    </xdr:from>
    <xdr:ext cx="469744" cy="259045"/>
    <xdr:sp macro="" textlink="">
      <xdr:nvSpPr>
        <xdr:cNvPr id="942" name="n_1mainValue【公民館】&#10;一人当たり面積">
          <a:extLst>
            <a:ext uri="{FF2B5EF4-FFF2-40B4-BE49-F238E27FC236}">
              <a16:creationId xmlns:a16="http://schemas.microsoft.com/office/drawing/2014/main" id="{00000000-0008-0000-0100-0000AE030000}"/>
            </a:ext>
          </a:extLst>
        </xdr:cNvPr>
        <xdr:cNvSpPr txBox="1"/>
      </xdr:nvSpPr>
      <xdr:spPr>
        <a:xfrm>
          <a:off x="210757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160582</xdr:rowOff>
    </xdr:from>
    <xdr:ext cx="469744" cy="259045"/>
    <xdr:sp macro="" textlink="">
      <xdr:nvSpPr>
        <xdr:cNvPr id="943" name="n_2mainValue【公民館】&#10;一人当たり面積">
          <a:extLst>
            <a:ext uri="{FF2B5EF4-FFF2-40B4-BE49-F238E27FC236}">
              <a16:creationId xmlns:a16="http://schemas.microsoft.com/office/drawing/2014/main" id="{00000000-0008-0000-0100-0000AF030000}"/>
            </a:ext>
          </a:extLst>
        </xdr:cNvPr>
        <xdr:cNvSpPr txBox="1"/>
      </xdr:nvSpPr>
      <xdr:spPr>
        <a:xfrm>
          <a:off x="201994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165479</xdr:rowOff>
    </xdr:from>
    <xdr:ext cx="469744" cy="259045"/>
    <xdr:sp macro="" textlink="">
      <xdr:nvSpPr>
        <xdr:cNvPr id="944" name="n_3mainValue【公民館】&#10;一人当たり面積">
          <a:extLst>
            <a:ext uri="{FF2B5EF4-FFF2-40B4-BE49-F238E27FC236}">
              <a16:creationId xmlns:a16="http://schemas.microsoft.com/office/drawing/2014/main" id="{00000000-0008-0000-0100-0000B0030000}"/>
            </a:ext>
          </a:extLst>
        </xdr:cNvPr>
        <xdr:cNvSpPr txBox="1"/>
      </xdr:nvSpPr>
      <xdr:spPr>
        <a:xfrm>
          <a:off x="19310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168746</xdr:rowOff>
    </xdr:from>
    <xdr:ext cx="469744" cy="259045"/>
    <xdr:sp macro="" textlink="">
      <xdr:nvSpPr>
        <xdr:cNvPr id="945" name="n_4mainValue【公民館】&#10;一人当たり面積">
          <a:extLst>
            <a:ext uri="{FF2B5EF4-FFF2-40B4-BE49-F238E27FC236}">
              <a16:creationId xmlns:a16="http://schemas.microsoft.com/office/drawing/2014/main" id="{00000000-0008-0000-0100-0000B1030000}"/>
            </a:ext>
          </a:extLst>
        </xdr:cNvPr>
        <xdr:cNvSpPr txBox="1"/>
      </xdr:nvSpPr>
      <xdr:spPr>
        <a:xfrm>
          <a:off x="18421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0000000-0008-0000-0100-0000B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0000000-0008-0000-0100-0000B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類似団体と比較して特に有形固定資産減価償却率の高い施設は、公営住宅と児童館である。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児童館は２施設のうち１施設が築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年を目前としており、老朽化が顕著となっているため、今後は施設の集約化、複合化を検討していく。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公営住宅については、老朽化した建物の除却を進めているが、現存の９施設中７施設が築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年以上経過しており、改修が必要となっている。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年度までは類似団体と比較して高い水準だったが、令和元年度は前年度から</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ポイント減少し、類似団体とほぼ同じ水準となった。これは夷隅地域の３小学校を統合した夷隅小学校を新築したことが影響している。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37,665
37,093
157.50
17,770,444
16,678,421
633,067
10,895,916
17,289,318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88265</xdr:rowOff>
    </xdr:from>
    <xdr:to>
      <xdr:col>20</xdr:col>
      <xdr:colOff>38100</xdr:colOff>
      <xdr:row>63</xdr:row>
      <xdr:rowOff>18415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62</xdr:row>
      <xdr:rowOff>139065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3797300" y="10313670"/>
          <a:ext cx="8382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139065</xdr:rowOff>
    </xdr:from>
    <xdr:to>
      <xdr:col>19</xdr:col>
      <xdr:colOff>177800</xdr:colOff>
      <xdr:row>62</xdr:row>
      <xdr:rowOff>148590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908300" y="10768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63500</xdr:rowOff>
    </xdr:from>
    <xdr:to>
      <xdr:col>10</xdr:col>
      <xdr:colOff>165100</xdr:colOff>
      <xdr:row>62</xdr:row>
      <xdr:rowOff>165100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148590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744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27305</xdr:rowOff>
    </xdr:from>
    <xdr:to>
      <xdr:col>6</xdr:col>
      <xdr:colOff>38100</xdr:colOff>
      <xdr:row>62</xdr:row>
      <xdr:rowOff>128905</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78105</xdr:rowOff>
    </xdr:from>
    <xdr:to>
      <xdr:col>10</xdr:col>
      <xdr:colOff>114300</xdr:colOff>
      <xdr:row>62</xdr:row>
      <xdr:rowOff>114300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708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9542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120032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95047</xdr:rowOff>
    </xdr:from>
    <xdr:to>
      <xdr:col>55</xdr:col>
      <xdr:colOff>50800</xdr:colOff>
      <xdr:row>64</xdr:row>
      <xdr:rowOff>25197</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89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9974</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8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95504</xdr:rowOff>
    </xdr:from>
    <xdr:to>
      <xdr:col>50</xdr:col>
      <xdr:colOff>165100</xdr:colOff>
      <xdr:row>64</xdr:row>
      <xdr:rowOff>25654</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145847</xdr:rowOff>
    </xdr:from>
    <xdr:to>
      <xdr:col>55</xdr:col>
      <xdr:colOff>0</xdr:colOff>
      <xdr:row>63</xdr:row>
      <xdr:rowOff>146304</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94719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95962</xdr:rowOff>
    </xdr:from>
    <xdr:to>
      <xdr:col>46</xdr:col>
      <xdr:colOff>38100</xdr:colOff>
      <xdr:row>64</xdr:row>
      <xdr:rowOff>26112</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8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146304</xdr:rowOff>
    </xdr:from>
    <xdr:to>
      <xdr:col>50</xdr:col>
      <xdr:colOff>114300</xdr:colOff>
      <xdr:row>63</xdr:row>
      <xdr:rowOff>146762</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94765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96418</xdr:rowOff>
    </xdr:from>
    <xdr:to>
      <xdr:col>41</xdr:col>
      <xdr:colOff>101600</xdr:colOff>
      <xdr:row>64</xdr:row>
      <xdr:rowOff>26568</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8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146762</xdr:rowOff>
    </xdr:from>
    <xdr:to>
      <xdr:col>45</xdr:col>
      <xdr:colOff>177800</xdr:colOff>
      <xdr:row>63</xdr:row>
      <xdr:rowOff>147218</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94811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96875</xdr:rowOff>
    </xdr:from>
    <xdr:to>
      <xdr:col>36</xdr:col>
      <xdr:colOff>165100</xdr:colOff>
      <xdr:row>64</xdr:row>
      <xdr:rowOff>27025</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8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147218</xdr:rowOff>
    </xdr:from>
    <xdr:to>
      <xdr:col>41</xdr:col>
      <xdr:colOff>50800</xdr:colOff>
      <xdr:row>63</xdr:row>
      <xdr:rowOff>147675</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6972300" y="109485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16781</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17239</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99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17695</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99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18152</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099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0" name="【市民会館】&#10;有形固定資産減価償却率グラフ枠">
          <a:extLst>
            <a:ext uri="{FF2B5EF4-FFF2-40B4-BE49-F238E27FC236}">
              <a16:creationId xmlns:a16="http://schemas.microsoft.com/office/drawing/2014/main" id="{00000000-0008-0000-0200-0000C8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202" name="【市民会館】&#10;有形固定資産減価償却率最小値テキスト">
          <a:extLst>
            <a:ext uri="{FF2B5EF4-FFF2-40B4-BE49-F238E27FC236}">
              <a16:creationId xmlns:a16="http://schemas.microsoft.com/office/drawing/2014/main" id="{00000000-0008-0000-0200-0000CA00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204" name="【市民会館】&#10;有形固定資産減価償却率最大値テキスト">
          <a:extLst>
            <a:ext uri="{FF2B5EF4-FFF2-40B4-BE49-F238E27FC236}">
              <a16:creationId xmlns:a16="http://schemas.microsoft.com/office/drawing/2014/main" id="{00000000-0008-0000-0200-0000CC00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206" name="【市民会館】&#10;有形固定資産減価償却率平均値テキスト">
          <a:extLst>
            <a:ext uri="{FF2B5EF4-FFF2-40B4-BE49-F238E27FC236}">
              <a16:creationId xmlns:a16="http://schemas.microsoft.com/office/drawing/2014/main" id="{00000000-0008-0000-0200-0000CE00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217" name="楕円 216">
          <a:extLst>
            <a:ext uri="{FF2B5EF4-FFF2-40B4-BE49-F238E27FC236}">
              <a16:creationId xmlns:a16="http://schemas.microsoft.com/office/drawing/2014/main" id="{00000000-0008-0000-0200-0000D9000000}"/>
            </a:ext>
          </a:extLst>
        </xdr:cNvPr>
        <xdr:cNvSpPr/>
      </xdr:nvSpPr>
      <xdr:spPr>
        <a:xfrm>
          <a:off x="4584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67327</xdr:rowOff>
    </xdr:from>
    <xdr:ext cx="405111" cy="259045"/>
    <xdr:sp macro="" textlink="">
      <xdr:nvSpPr>
        <xdr:cNvPr id="218" name="【市民会館】&#10;有形固定資産減価償却率該当値テキスト">
          <a:extLst>
            <a:ext uri="{FF2B5EF4-FFF2-40B4-BE49-F238E27FC236}">
              <a16:creationId xmlns:a16="http://schemas.microsoft.com/office/drawing/2014/main" id="{00000000-0008-0000-0200-0000DA000000}"/>
            </a:ext>
          </a:extLst>
        </xdr:cNvPr>
        <xdr:cNvSpPr txBox="1"/>
      </xdr:nvSpPr>
      <xdr:spPr>
        <a:xfrm>
          <a:off x="46736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39370</xdr:rowOff>
    </xdr:from>
    <xdr:to>
      <xdr:col>20</xdr:col>
      <xdr:colOff>38100</xdr:colOff>
      <xdr:row>103</xdr:row>
      <xdr:rowOff>140970</xdr:rowOff>
    </xdr:to>
    <xdr:sp macro="" textlink="">
      <xdr:nvSpPr>
        <xdr:cNvPr id="219" name="楕円 218">
          <a:extLst>
            <a:ext uri="{FF2B5EF4-FFF2-40B4-BE49-F238E27FC236}">
              <a16:creationId xmlns:a16="http://schemas.microsoft.com/office/drawing/2014/main" id="{00000000-0008-0000-0200-0000DB000000}"/>
            </a:ext>
          </a:extLst>
        </xdr:cNvPr>
        <xdr:cNvSpPr/>
      </xdr:nvSpPr>
      <xdr:spPr>
        <a:xfrm>
          <a:off x="3746500" y="176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90170</xdr:rowOff>
    </xdr:from>
    <xdr:to>
      <xdr:col>24</xdr:col>
      <xdr:colOff>63500</xdr:colOff>
      <xdr:row>103</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3797300" y="177495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15239</xdr:rowOff>
    </xdr:from>
    <xdr:to>
      <xdr:col>15</xdr:col>
      <xdr:colOff>101600</xdr:colOff>
      <xdr:row>103</xdr:row>
      <xdr:rowOff>116839</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2857500" y="176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66039</xdr:rowOff>
    </xdr:from>
    <xdr:to>
      <xdr:col>19</xdr:col>
      <xdr:colOff>177800</xdr:colOff>
      <xdr:row>103</xdr:row>
      <xdr:rowOff>90170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2908300" y="17725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162561</xdr:rowOff>
    </xdr:from>
    <xdr:to>
      <xdr:col>10</xdr:col>
      <xdr:colOff>165100</xdr:colOff>
      <xdr:row>103</xdr:row>
      <xdr:rowOff>92711</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196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66039</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2019300" y="17701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137161</xdr:rowOff>
    </xdr:from>
    <xdr:to>
      <xdr:col>6</xdr:col>
      <xdr:colOff>38100</xdr:colOff>
      <xdr:row>103</xdr:row>
      <xdr:rowOff>67311</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1079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16511</xdr:rowOff>
    </xdr:from>
    <xdr:to>
      <xdr:col>10</xdr:col>
      <xdr:colOff>114300</xdr:colOff>
      <xdr:row>103</xdr:row>
      <xdr:rowOff>41911</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130300" y="176758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227" name="n_1aveValue【市民会館】&#10;有形固定資産減価償却率">
          <a:extLst>
            <a:ext uri="{FF2B5EF4-FFF2-40B4-BE49-F238E27FC236}">
              <a16:creationId xmlns:a16="http://schemas.microsoft.com/office/drawing/2014/main" id="{00000000-0008-0000-0200-0000E3000000}"/>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228" name="n_2aveValue【市民会館】&#10;有形固定資産減価償却率">
          <a:extLst>
            <a:ext uri="{FF2B5EF4-FFF2-40B4-BE49-F238E27FC236}">
              <a16:creationId xmlns:a16="http://schemas.microsoft.com/office/drawing/2014/main" id="{00000000-0008-0000-0200-0000E4000000}"/>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229" name="n_3aveValue【市民会館】&#10;有形固定資産減価償却率">
          <a:extLst>
            <a:ext uri="{FF2B5EF4-FFF2-40B4-BE49-F238E27FC236}">
              <a16:creationId xmlns:a16="http://schemas.microsoft.com/office/drawing/2014/main" id="{00000000-0008-0000-0200-0000E5000000}"/>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230" name="n_4aveValue【市民会館】&#10;有形固定資産減価償却率">
          <a:extLst>
            <a:ext uri="{FF2B5EF4-FFF2-40B4-BE49-F238E27FC236}">
              <a16:creationId xmlns:a16="http://schemas.microsoft.com/office/drawing/2014/main" id="{00000000-0008-0000-0200-0000E6000000}"/>
            </a:ext>
          </a:extLst>
        </xdr:cNvPr>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157497</xdr:rowOff>
    </xdr:from>
    <xdr:ext cx="405111" cy="259045"/>
    <xdr:sp macro="" textlink="">
      <xdr:nvSpPr>
        <xdr:cNvPr id="231" name="n_1mainValue【市民会館】&#10;有形固定資産減価償却率">
          <a:extLst>
            <a:ext uri="{FF2B5EF4-FFF2-40B4-BE49-F238E27FC236}">
              <a16:creationId xmlns:a16="http://schemas.microsoft.com/office/drawing/2014/main" id="{00000000-0008-0000-0200-0000E7000000}"/>
            </a:ext>
          </a:extLst>
        </xdr:cNvPr>
        <xdr:cNvSpPr txBox="1"/>
      </xdr:nvSpPr>
      <xdr:spPr>
        <a:xfrm>
          <a:off x="3582044" y="1747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133366</xdr:rowOff>
    </xdr:from>
    <xdr:ext cx="405111" cy="259045"/>
    <xdr:sp macro="" textlink="">
      <xdr:nvSpPr>
        <xdr:cNvPr id="232" name="n_2mainValue【市民会館】&#10;有形固定資産減価償却率">
          <a:extLst>
            <a:ext uri="{FF2B5EF4-FFF2-40B4-BE49-F238E27FC236}">
              <a16:creationId xmlns:a16="http://schemas.microsoft.com/office/drawing/2014/main" id="{00000000-0008-0000-0200-0000E8000000}"/>
            </a:ext>
          </a:extLst>
        </xdr:cNvPr>
        <xdr:cNvSpPr txBox="1"/>
      </xdr:nvSpPr>
      <xdr:spPr>
        <a:xfrm>
          <a:off x="27057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109238</xdr:rowOff>
    </xdr:from>
    <xdr:ext cx="405111" cy="259045"/>
    <xdr:sp macro="" textlink="">
      <xdr:nvSpPr>
        <xdr:cNvPr id="233" name="n_3mainValue【市民会館】&#10;有形固定資産減価償却率">
          <a:extLst>
            <a:ext uri="{FF2B5EF4-FFF2-40B4-BE49-F238E27FC236}">
              <a16:creationId xmlns:a16="http://schemas.microsoft.com/office/drawing/2014/main" id="{00000000-0008-0000-0200-0000E9000000}"/>
            </a:ext>
          </a:extLst>
        </xdr:cNvPr>
        <xdr:cNvSpPr txBox="1"/>
      </xdr:nvSpPr>
      <xdr:spPr>
        <a:xfrm>
          <a:off x="1816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83838</xdr:rowOff>
    </xdr:from>
    <xdr:ext cx="405111" cy="259045"/>
    <xdr:sp macro="" textlink="">
      <xdr:nvSpPr>
        <xdr:cNvPr id="234" name="n_4mainValue【市民会館】&#10;有形固定資産減価償却率">
          <a:extLst>
            <a:ext uri="{FF2B5EF4-FFF2-40B4-BE49-F238E27FC236}">
              <a16:creationId xmlns:a16="http://schemas.microsoft.com/office/drawing/2014/main" id="{00000000-0008-0000-0200-0000EA000000}"/>
            </a:ext>
          </a:extLst>
        </xdr:cNvPr>
        <xdr:cNvSpPr txBox="1"/>
      </xdr:nvSpPr>
      <xdr:spPr>
        <a:xfrm>
          <a:off x="927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a:extLst>
            <a:ext uri="{FF2B5EF4-FFF2-40B4-BE49-F238E27FC236}">
              <a16:creationId xmlns:a16="http://schemas.microsoft.com/office/drawing/2014/main" id="{00000000-0008-0000-0200-00000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259" name="【市民会館】&#10;一人当たり面積最小値テキスト">
          <a:extLst>
            <a:ext uri="{FF2B5EF4-FFF2-40B4-BE49-F238E27FC236}">
              <a16:creationId xmlns:a16="http://schemas.microsoft.com/office/drawing/2014/main" id="{00000000-0008-0000-0200-000003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261" name="【市民会館】&#10;一人当たり面積最大値テキスト">
          <a:extLst>
            <a:ext uri="{FF2B5EF4-FFF2-40B4-BE49-F238E27FC236}">
              <a16:creationId xmlns:a16="http://schemas.microsoft.com/office/drawing/2014/main" id="{00000000-0008-0000-0200-000005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263" name="【市民会館】&#10;一人当たり面積平均値テキスト">
          <a:extLst>
            <a:ext uri="{FF2B5EF4-FFF2-40B4-BE49-F238E27FC236}">
              <a16:creationId xmlns:a16="http://schemas.microsoft.com/office/drawing/2014/main" id="{00000000-0008-0000-0200-000007010000}"/>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48277</xdr:rowOff>
    </xdr:from>
    <xdr:ext cx="469744" cy="259045"/>
    <xdr:sp macro="" textlink="">
      <xdr:nvSpPr>
        <xdr:cNvPr id="275" name="【市民会館】&#10;一人当たり面積該当値テキスト">
          <a:extLst>
            <a:ext uri="{FF2B5EF4-FFF2-40B4-BE49-F238E27FC236}">
              <a16:creationId xmlns:a16="http://schemas.microsoft.com/office/drawing/2014/main" id="{00000000-0008-0000-0200-000013010000}"/>
            </a:ext>
          </a:extLst>
        </xdr:cNvPr>
        <xdr:cNvSpPr txBox="1"/>
      </xdr:nvSpPr>
      <xdr:spPr>
        <a:xfrm>
          <a:off x="10515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76200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9639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31114</xdr:rowOff>
    </xdr:from>
    <xdr:to>
      <xdr:col>46</xdr:col>
      <xdr:colOff>38100</xdr:colOff>
      <xdr:row>106</xdr:row>
      <xdr:rowOff>132714</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8699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81914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8750300" y="18249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36830</xdr:rowOff>
    </xdr:from>
    <xdr:to>
      <xdr:col>41</xdr:col>
      <xdr:colOff>101600</xdr:colOff>
      <xdr:row>106</xdr:row>
      <xdr:rowOff>138430</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781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81914</xdr:rowOff>
    </xdr:from>
    <xdr:to>
      <xdr:col>45</xdr:col>
      <xdr:colOff>177800</xdr:colOff>
      <xdr:row>106</xdr:row>
      <xdr:rowOff>87630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7861300" y="182556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44450</xdr:rowOff>
    </xdr:from>
    <xdr:to>
      <xdr:col>36</xdr:col>
      <xdr:colOff>165100</xdr:colOff>
      <xdr:row>106</xdr:row>
      <xdr:rowOff>146050</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692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87630</xdr:rowOff>
    </xdr:from>
    <xdr:to>
      <xdr:col>41</xdr:col>
      <xdr:colOff>50800</xdr:colOff>
      <xdr:row>106</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6972300" y="1826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284" name="n_1aveValue【市民会館】&#10;一人当たり面積">
          <a:extLst>
            <a:ext uri="{FF2B5EF4-FFF2-40B4-BE49-F238E27FC236}">
              <a16:creationId xmlns:a16="http://schemas.microsoft.com/office/drawing/2014/main" id="{00000000-0008-0000-0200-00001C010000}"/>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285" name="n_2aveValue【市民会館】&#10;一人当たり面積">
          <a:extLst>
            <a:ext uri="{FF2B5EF4-FFF2-40B4-BE49-F238E27FC236}">
              <a16:creationId xmlns:a16="http://schemas.microsoft.com/office/drawing/2014/main" id="{00000000-0008-0000-0200-00001D010000}"/>
            </a:ext>
          </a:extLst>
        </xdr:cNvPr>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286" name="n_3aveValue【市民会館】&#10;一人当たり面積">
          <a:extLst>
            <a:ext uri="{FF2B5EF4-FFF2-40B4-BE49-F238E27FC236}">
              <a16:creationId xmlns:a16="http://schemas.microsoft.com/office/drawing/2014/main" id="{00000000-0008-0000-0200-00001E010000}"/>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287" name="n_4aveValue【市民会館】&#10;一人当たり面積">
          <a:extLst>
            <a:ext uri="{FF2B5EF4-FFF2-40B4-BE49-F238E27FC236}">
              <a16:creationId xmlns:a16="http://schemas.microsoft.com/office/drawing/2014/main" id="{00000000-0008-0000-0200-00001F010000}"/>
            </a:ext>
          </a:extLst>
        </xdr:cNvPr>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143527</xdr:rowOff>
    </xdr:from>
    <xdr:ext cx="469744" cy="259045"/>
    <xdr:sp macro="" textlink="">
      <xdr:nvSpPr>
        <xdr:cNvPr id="288" name="n_1mainValue【市民会館】&#10;一人当たり面積">
          <a:extLst>
            <a:ext uri="{FF2B5EF4-FFF2-40B4-BE49-F238E27FC236}">
              <a16:creationId xmlns:a16="http://schemas.microsoft.com/office/drawing/2014/main" id="{00000000-0008-0000-0200-000020010000}"/>
            </a:ext>
          </a:extLst>
        </xdr:cNvPr>
        <xdr:cNvSpPr txBox="1"/>
      </xdr:nvSpPr>
      <xdr:spPr>
        <a:xfrm>
          <a:off x="9391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149241</xdr:rowOff>
    </xdr:from>
    <xdr:ext cx="469744" cy="259045"/>
    <xdr:sp macro="" textlink="">
      <xdr:nvSpPr>
        <xdr:cNvPr id="289" name="n_2mainValue【市民会館】&#10;一人当たり面積">
          <a:extLst>
            <a:ext uri="{FF2B5EF4-FFF2-40B4-BE49-F238E27FC236}">
              <a16:creationId xmlns:a16="http://schemas.microsoft.com/office/drawing/2014/main" id="{00000000-0008-0000-0200-000021010000}"/>
            </a:ext>
          </a:extLst>
        </xdr:cNvPr>
        <xdr:cNvSpPr txBox="1"/>
      </xdr:nvSpPr>
      <xdr:spPr>
        <a:xfrm>
          <a:off x="85154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290" name="n_3mainValue【市民会館】&#10;一人当たり面積">
          <a:extLst>
            <a:ext uri="{FF2B5EF4-FFF2-40B4-BE49-F238E27FC236}">
              <a16:creationId xmlns:a16="http://schemas.microsoft.com/office/drawing/2014/main" id="{00000000-0008-0000-0200-000022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162577</xdr:rowOff>
    </xdr:from>
    <xdr:ext cx="469744" cy="259045"/>
    <xdr:sp macro="" textlink="">
      <xdr:nvSpPr>
        <xdr:cNvPr id="291" name="n_4mainValue【市民会館】&#10;一人当たり面積">
          <a:extLst>
            <a:ext uri="{FF2B5EF4-FFF2-40B4-BE49-F238E27FC236}">
              <a16:creationId xmlns:a16="http://schemas.microsoft.com/office/drawing/2014/main" id="{00000000-0008-0000-0200-000023010000}"/>
            </a:ext>
          </a:extLst>
        </xdr:cNvPr>
        <xdr:cNvSpPr txBox="1"/>
      </xdr:nvSpPr>
      <xdr:spPr>
        <a:xfrm>
          <a:off x="67374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00000000-0008-0000-0200-00003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317" name="【一般廃棄物処理施設】&#10;有形固定資産減価償却率最小値テキスト">
          <a:extLst>
            <a:ext uri="{FF2B5EF4-FFF2-40B4-BE49-F238E27FC236}">
              <a16:creationId xmlns:a16="http://schemas.microsoft.com/office/drawing/2014/main" id="{00000000-0008-0000-0200-00003D01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319" name="【一般廃棄物処理施設】&#10;有形固定資産減価償却率最大値テキスト">
          <a:extLst>
            <a:ext uri="{FF2B5EF4-FFF2-40B4-BE49-F238E27FC236}">
              <a16:creationId xmlns:a16="http://schemas.microsoft.com/office/drawing/2014/main" id="{00000000-0008-0000-0200-00003F01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00000000-0008-0000-0200-000041010000}"/>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6268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45737</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00000000-0008-0000-0200-00004D010000}"/>
            </a:ext>
          </a:extLst>
        </xdr:cNvPr>
        <xdr:cNvSpPr txBox="1"/>
      </xdr:nvSpPr>
      <xdr:spPr>
        <a:xfrm>
          <a:off x="16357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118110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5481300" y="65836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xdr:rowOff>
    </xdr:from>
    <xdr:to>
      <xdr:col>81</xdr:col>
      <xdr:colOff>50800</xdr:colOff>
      <xdr:row>38</xdr:row>
      <xdr:rowOff>68580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4592300" y="65284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135255</xdr:rowOff>
    </xdr:from>
    <xdr:to>
      <xdr:col>76</xdr:col>
      <xdr:colOff>114300</xdr:colOff>
      <xdr:row>38</xdr:row>
      <xdr:rowOff>13335</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3703300" y="64789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340" name="n_1aveValue【一般廃棄物処理施設】&#10;有形固定資産減価償却率">
          <a:extLst>
            <a:ext uri="{FF2B5EF4-FFF2-40B4-BE49-F238E27FC236}">
              <a16:creationId xmlns:a16="http://schemas.microsoft.com/office/drawing/2014/main" id="{00000000-0008-0000-0200-00005401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341" name="n_2aveValue【一般廃棄物処理施設】&#10;有形固定資産減価償却率">
          <a:extLst>
            <a:ext uri="{FF2B5EF4-FFF2-40B4-BE49-F238E27FC236}">
              <a16:creationId xmlns:a16="http://schemas.microsoft.com/office/drawing/2014/main" id="{00000000-0008-0000-0200-00005501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342" name="n_3aveValue【一般廃棄物処理施設】&#10;有形固定資産減価償却率">
          <a:extLst>
            <a:ext uri="{FF2B5EF4-FFF2-40B4-BE49-F238E27FC236}">
              <a16:creationId xmlns:a16="http://schemas.microsoft.com/office/drawing/2014/main" id="{00000000-0008-0000-0200-000056010000}"/>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343" name="n_4aveValue【一般廃棄物処理施設】&#10;有形固定資産減価償却率">
          <a:extLst>
            <a:ext uri="{FF2B5EF4-FFF2-40B4-BE49-F238E27FC236}">
              <a16:creationId xmlns:a16="http://schemas.microsoft.com/office/drawing/2014/main" id="{00000000-0008-0000-0200-00005701000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344" name="n_1mainValue【一般廃棄物処理施設】&#10;有形固定資産減価償却率">
          <a:extLst>
            <a:ext uri="{FF2B5EF4-FFF2-40B4-BE49-F238E27FC236}">
              <a16:creationId xmlns:a16="http://schemas.microsoft.com/office/drawing/2014/main" id="{00000000-0008-0000-0200-000058010000}"/>
            </a:ext>
          </a:extLst>
        </xdr:cNvPr>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55262</xdr:rowOff>
    </xdr:from>
    <xdr:ext cx="405111" cy="259045"/>
    <xdr:sp macro="" textlink="">
      <xdr:nvSpPr>
        <xdr:cNvPr id="345" name="n_2main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4389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46" name="n_3main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一般廃棄物処理施設】&#10;一人当たり有形固定資産（償却資産）額グラフ枠">
          <a:extLst>
            <a:ext uri="{FF2B5EF4-FFF2-40B4-BE49-F238E27FC236}">
              <a16:creationId xmlns:a16="http://schemas.microsoft.com/office/drawing/2014/main" id="{00000000-0008-0000-0200-00006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69" name="【一般廃棄物処理施設】&#10;一人当たり有形固定資産（償却資産）額最小値テキスト">
          <a:extLst>
            <a:ext uri="{FF2B5EF4-FFF2-40B4-BE49-F238E27FC236}">
              <a16:creationId xmlns:a16="http://schemas.microsoft.com/office/drawing/2014/main" id="{00000000-0008-0000-0200-000071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371" name="【一般廃棄物処理施設】&#10;一人当たり有形固定資産（償却資産）額最大値テキスト">
          <a:extLst>
            <a:ext uri="{FF2B5EF4-FFF2-40B4-BE49-F238E27FC236}">
              <a16:creationId xmlns:a16="http://schemas.microsoft.com/office/drawing/2014/main" id="{00000000-0008-0000-0200-00007301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373" name="【一般廃棄物処理施設】&#10;一人当たり有形固定資産（償却資産）額平均値テキスト">
          <a:extLst>
            <a:ext uri="{FF2B5EF4-FFF2-40B4-BE49-F238E27FC236}">
              <a16:creationId xmlns:a16="http://schemas.microsoft.com/office/drawing/2014/main" id="{00000000-0008-0000-0200-000075010000}"/>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10182</xdr:rowOff>
    </xdr:from>
    <xdr:to>
      <xdr:col>116</xdr:col>
      <xdr:colOff>114300</xdr:colOff>
      <xdr:row>33</xdr:row>
      <xdr:rowOff>111782</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22110700" y="56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134659</xdr:rowOff>
    </xdr:from>
    <xdr:ext cx="599010" cy="259045"/>
    <xdr:sp macro="" textlink="">
      <xdr:nvSpPr>
        <xdr:cNvPr id="385" name="【一般廃棄物処理施設】&#10;一人当たり有形固定資産（償却資産）額該当値テキスト">
          <a:extLst>
            <a:ext uri="{FF2B5EF4-FFF2-40B4-BE49-F238E27FC236}">
              <a16:creationId xmlns:a16="http://schemas.microsoft.com/office/drawing/2014/main" id="{00000000-0008-0000-0200-000081010000}"/>
            </a:ext>
          </a:extLst>
        </xdr:cNvPr>
        <xdr:cNvSpPr txBox="1"/>
      </xdr:nvSpPr>
      <xdr:spPr>
        <a:xfrm>
          <a:off x="22199600" y="562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39029</xdr:rowOff>
    </xdr:from>
    <xdr:to>
      <xdr:col>112</xdr:col>
      <xdr:colOff>38100</xdr:colOff>
      <xdr:row>33</xdr:row>
      <xdr:rowOff>140629</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21272500" y="56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60982</xdr:rowOff>
    </xdr:from>
    <xdr:to>
      <xdr:col>116</xdr:col>
      <xdr:colOff>63500</xdr:colOff>
      <xdr:row>33</xdr:row>
      <xdr:rowOff>89829</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21323300" y="5718832"/>
          <a:ext cx="8382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55673</xdr:rowOff>
    </xdr:from>
    <xdr:to>
      <xdr:col>107</xdr:col>
      <xdr:colOff>101600</xdr:colOff>
      <xdr:row>33</xdr:row>
      <xdr:rowOff>157273</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20383500" y="57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89829</xdr:rowOff>
    </xdr:from>
    <xdr:to>
      <xdr:col>111</xdr:col>
      <xdr:colOff>177800</xdr:colOff>
      <xdr:row>33</xdr:row>
      <xdr:rowOff>106473</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20434300" y="5747679"/>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80987</xdr:rowOff>
    </xdr:from>
    <xdr:to>
      <xdr:col>102</xdr:col>
      <xdr:colOff>165100</xdr:colOff>
      <xdr:row>34</xdr:row>
      <xdr:rowOff>11137</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19494500" y="5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106473</xdr:rowOff>
    </xdr:from>
    <xdr:to>
      <xdr:col>107</xdr:col>
      <xdr:colOff>50800</xdr:colOff>
      <xdr:row>33</xdr:row>
      <xdr:rowOff>131787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19545300" y="5764323"/>
          <a:ext cx="889000" cy="2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392" name="n_1aveValue【一般廃棄物処理施設】&#10;一人当たり有形固定資産（償却資産）額">
          <a:extLst>
            <a:ext uri="{FF2B5EF4-FFF2-40B4-BE49-F238E27FC236}">
              <a16:creationId xmlns:a16="http://schemas.microsoft.com/office/drawing/2014/main" id="{00000000-0008-0000-0200-000088010000}"/>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38629</xdr:rowOff>
    </xdr:from>
    <xdr:ext cx="599010" cy="259045"/>
    <xdr:sp macro="" textlink="">
      <xdr:nvSpPr>
        <xdr:cNvPr id="393" name="n_2aveValue【一般廃棄物処理施設】&#10;一人当たり有形固定資産（償却資産）額">
          <a:extLst>
            <a:ext uri="{FF2B5EF4-FFF2-40B4-BE49-F238E27FC236}">
              <a16:creationId xmlns:a16="http://schemas.microsoft.com/office/drawing/2014/main" id="{00000000-0008-0000-0200-000089010000}"/>
            </a:ext>
          </a:extLst>
        </xdr:cNvPr>
        <xdr:cNvSpPr txBox="1"/>
      </xdr:nvSpPr>
      <xdr:spPr>
        <a:xfrm>
          <a:off x="20134795" y="655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394" name="n_3aveValue【一般廃棄物処理施設】&#10;一人当たり有形固定資産（償却資産）額">
          <a:extLst>
            <a:ext uri="{FF2B5EF4-FFF2-40B4-BE49-F238E27FC236}">
              <a16:creationId xmlns:a16="http://schemas.microsoft.com/office/drawing/2014/main" id="{00000000-0008-0000-0200-00008A010000}"/>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395" name="n_4aveValue【一般廃棄物処理施設】&#10;一人当たり有形固定資産（償却資産）額">
          <a:extLst>
            <a:ext uri="{FF2B5EF4-FFF2-40B4-BE49-F238E27FC236}">
              <a16:creationId xmlns:a16="http://schemas.microsoft.com/office/drawing/2014/main" id="{00000000-0008-0000-0200-00008B010000}"/>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157156</xdr:rowOff>
    </xdr:from>
    <xdr:ext cx="599010" cy="259045"/>
    <xdr:sp macro="" textlink="">
      <xdr:nvSpPr>
        <xdr:cNvPr id="396" name="n_1mainValue【一般廃棄物処理施設】&#10;一人当たり有形固定資産（償却資産）額">
          <a:extLst>
            <a:ext uri="{FF2B5EF4-FFF2-40B4-BE49-F238E27FC236}">
              <a16:creationId xmlns:a16="http://schemas.microsoft.com/office/drawing/2014/main" id="{00000000-0008-0000-0200-00008C010000}"/>
            </a:ext>
          </a:extLst>
        </xdr:cNvPr>
        <xdr:cNvSpPr txBox="1"/>
      </xdr:nvSpPr>
      <xdr:spPr>
        <a:xfrm>
          <a:off x="21011095" y="547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2350</xdr:rowOff>
    </xdr:from>
    <xdr:ext cx="599010" cy="259045"/>
    <xdr:sp macro="" textlink="">
      <xdr:nvSpPr>
        <xdr:cNvPr id="397" name="n_2mainValue【一般廃棄物処理施設】&#10;一人当たり有形固定資産（償却資産）額">
          <a:extLst>
            <a:ext uri="{FF2B5EF4-FFF2-40B4-BE49-F238E27FC236}">
              <a16:creationId xmlns:a16="http://schemas.microsoft.com/office/drawing/2014/main" id="{00000000-0008-0000-0200-00008D010000}"/>
            </a:ext>
          </a:extLst>
        </xdr:cNvPr>
        <xdr:cNvSpPr txBox="1"/>
      </xdr:nvSpPr>
      <xdr:spPr>
        <a:xfrm>
          <a:off x="20134795" y="548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27664</xdr:rowOff>
    </xdr:from>
    <xdr:ext cx="599010" cy="259045"/>
    <xdr:sp macro="" textlink="">
      <xdr:nvSpPr>
        <xdr:cNvPr id="398" name="n_3mainValue【一般廃棄物処理施設】&#10;一人当たり有形固定資産（償却資産）額">
          <a:extLst>
            <a:ext uri="{FF2B5EF4-FFF2-40B4-BE49-F238E27FC236}">
              <a16:creationId xmlns:a16="http://schemas.microsoft.com/office/drawing/2014/main" id="{00000000-0008-0000-0200-00008E010000}"/>
            </a:ext>
          </a:extLst>
        </xdr:cNvPr>
        <xdr:cNvSpPr txBox="1"/>
      </xdr:nvSpPr>
      <xdr:spPr>
        <a:xfrm>
          <a:off x="19245795" y="551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a:extLst>
            <a:ext uri="{FF2B5EF4-FFF2-40B4-BE49-F238E27FC236}">
              <a16:creationId xmlns:a16="http://schemas.microsoft.com/office/drawing/2014/main" id="{00000000-0008-0000-0200-0000A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5" name="【保健センター・保健所】&#10;有形固定資産減価償却率最小値テキスト">
          <a:extLst>
            <a:ext uri="{FF2B5EF4-FFF2-40B4-BE49-F238E27FC236}">
              <a16:creationId xmlns:a16="http://schemas.microsoft.com/office/drawing/2014/main" id="{00000000-0008-0000-0200-0000A9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27" name="【保健センター・保健所】&#10;有形固定資産減価償却率最大値テキスト">
          <a:extLst>
            <a:ext uri="{FF2B5EF4-FFF2-40B4-BE49-F238E27FC236}">
              <a16:creationId xmlns:a16="http://schemas.microsoft.com/office/drawing/2014/main" id="{00000000-0008-0000-0200-0000AB01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429" name="【保健センター・保健所】&#10;有形固定資産減価償却率平均値テキスト">
          <a:extLst>
            <a:ext uri="{FF2B5EF4-FFF2-40B4-BE49-F238E27FC236}">
              <a16:creationId xmlns:a16="http://schemas.microsoft.com/office/drawing/2014/main" id="{00000000-0008-0000-0200-0000AD010000}"/>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171269</xdr:rowOff>
    </xdr:from>
    <xdr:to>
      <xdr:col>85</xdr:col>
      <xdr:colOff>177800</xdr:colOff>
      <xdr:row>61</xdr:row>
      <xdr:rowOff>101419</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6268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149696</xdr:rowOff>
    </xdr:from>
    <xdr:ext cx="405111" cy="259045"/>
    <xdr:sp macro="" textlink="">
      <xdr:nvSpPr>
        <xdr:cNvPr id="441" name="【保健センター・保健所】&#10;有形固定資産減価償却率該当値テキスト">
          <a:extLst>
            <a:ext uri="{FF2B5EF4-FFF2-40B4-BE49-F238E27FC236}">
              <a16:creationId xmlns:a16="http://schemas.microsoft.com/office/drawing/2014/main" id="{00000000-0008-0000-0200-0000B9010000}"/>
            </a:ext>
          </a:extLst>
        </xdr:cNvPr>
        <xdr:cNvSpPr txBox="1"/>
      </xdr:nvSpPr>
      <xdr:spPr>
        <a:xfrm>
          <a:off x="16357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24312</xdr:rowOff>
    </xdr:from>
    <xdr:to>
      <xdr:col>81</xdr:col>
      <xdr:colOff>101600</xdr:colOff>
      <xdr:row>60</xdr:row>
      <xdr:rowOff>125912</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5430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61</xdr:row>
      <xdr:rowOff>50619</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5481300" y="10362112"/>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75112</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4592300" y="103294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42454</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3703300" y="102967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9797</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814300" y="10264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450" name="n_1aveValue【保健センター・保健所】&#10;有形固定資産減価償却率">
          <a:extLst>
            <a:ext uri="{FF2B5EF4-FFF2-40B4-BE49-F238E27FC236}">
              <a16:creationId xmlns:a16="http://schemas.microsoft.com/office/drawing/2014/main" id="{00000000-0008-0000-0200-0000C2010000}"/>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1" name="n_2aveValue【保健センター・保健所】&#10;有形固定資産減価償却率">
          <a:extLst>
            <a:ext uri="{FF2B5EF4-FFF2-40B4-BE49-F238E27FC236}">
              <a16:creationId xmlns:a16="http://schemas.microsoft.com/office/drawing/2014/main" id="{00000000-0008-0000-0200-0000C3010000}"/>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452" name="n_3aveValue【保健センター・保健所】&#10;有形固定資産減価償却率">
          <a:extLst>
            <a:ext uri="{FF2B5EF4-FFF2-40B4-BE49-F238E27FC236}">
              <a16:creationId xmlns:a16="http://schemas.microsoft.com/office/drawing/2014/main" id="{00000000-0008-0000-0200-0000C4010000}"/>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453" name="n_4aveValue【保健センター・保健所】&#10;有形固定資産減価償却率">
          <a:extLst>
            <a:ext uri="{FF2B5EF4-FFF2-40B4-BE49-F238E27FC236}">
              <a16:creationId xmlns:a16="http://schemas.microsoft.com/office/drawing/2014/main" id="{00000000-0008-0000-0200-0000C5010000}"/>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117039</xdr:rowOff>
    </xdr:from>
    <xdr:ext cx="405111" cy="259045"/>
    <xdr:sp macro="" textlink="">
      <xdr:nvSpPr>
        <xdr:cNvPr id="454" name="n_1mainValue【保健センター・保健所】&#10;有形固定資産減価償却率">
          <a:extLst>
            <a:ext uri="{FF2B5EF4-FFF2-40B4-BE49-F238E27FC236}">
              <a16:creationId xmlns:a16="http://schemas.microsoft.com/office/drawing/2014/main" id="{00000000-0008-0000-0200-0000C6010000}"/>
            </a:ext>
          </a:extLst>
        </xdr:cNvPr>
        <xdr:cNvSpPr txBox="1"/>
      </xdr:nvSpPr>
      <xdr:spPr>
        <a:xfrm>
          <a:off x="15266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455" name="n_2mainValue【保健センター・保健所】&#10;有形固定資産減価償却率">
          <a:extLst>
            <a:ext uri="{FF2B5EF4-FFF2-40B4-BE49-F238E27FC236}">
              <a16:creationId xmlns:a16="http://schemas.microsoft.com/office/drawing/2014/main" id="{00000000-0008-0000-0200-0000C7010000}"/>
            </a:ext>
          </a:extLst>
        </xdr:cNvPr>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456" name="n_3mainValue【保健センター・保健所】&#10;有形固定資産減価償却率">
          <a:extLst>
            <a:ext uri="{FF2B5EF4-FFF2-40B4-BE49-F238E27FC236}">
              <a16:creationId xmlns:a16="http://schemas.microsoft.com/office/drawing/2014/main" id="{00000000-0008-0000-0200-0000C8010000}"/>
            </a:ext>
          </a:extLst>
        </xdr:cNvPr>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457" name="n_4main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保健センター・保健所】&#10;一人当たり面積グラフ枠">
          <a:extLst>
            <a:ext uri="{FF2B5EF4-FFF2-40B4-BE49-F238E27FC236}">
              <a16:creationId xmlns:a16="http://schemas.microsoft.com/office/drawing/2014/main" id="{00000000-0008-0000-0200-0000E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82" name="【保健センター・保健所】&#10;一人当たり面積最小値テキスト">
          <a:extLst>
            <a:ext uri="{FF2B5EF4-FFF2-40B4-BE49-F238E27FC236}">
              <a16:creationId xmlns:a16="http://schemas.microsoft.com/office/drawing/2014/main" id="{00000000-0008-0000-0200-0000E201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484" name="【保健センター・保健所】&#10;一人当たり面積最大値テキスト">
          <a:extLst>
            <a:ext uri="{FF2B5EF4-FFF2-40B4-BE49-F238E27FC236}">
              <a16:creationId xmlns:a16="http://schemas.microsoft.com/office/drawing/2014/main" id="{00000000-0008-0000-0200-0000E401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486" name="【保健センター・保健所】&#10;一人当たり面積平均値テキスト">
          <a:extLst>
            <a:ext uri="{FF2B5EF4-FFF2-40B4-BE49-F238E27FC236}">
              <a16:creationId xmlns:a16="http://schemas.microsoft.com/office/drawing/2014/main" id="{00000000-0008-0000-0200-0000E6010000}"/>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498" name="【保健センター・保健所】&#10;一人当たり面積該当値テキスト">
          <a:extLst>
            <a:ext uri="{FF2B5EF4-FFF2-40B4-BE49-F238E27FC236}">
              <a16:creationId xmlns:a16="http://schemas.microsoft.com/office/drawing/2014/main" id="{00000000-0008-0000-0200-0000F2010000}"/>
            </a:ext>
          </a:extLst>
        </xdr:cNvPr>
        <xdr:cNvSpPr txBox="1"/>
      </xdr:nvSpPr>
      <xdr:spPr>
        <a:xfrm>
          <a:off x="22199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68580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1323300" y="1086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72390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20434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19545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8605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76200</xdr:rowOff>
    </xdr:from>
    <xdr:to>
      <xdr:col>102</xdr:col>
      <xdr:colOff>114300</xdr:colOff>
      <xdr:row>63</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656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507" name="n_1aveValue【保健センター・保健所】&#10;一人当たり面積">
          <a:extLst>
            <a:ext uri="{FF2B5EF4-FFF2-40B4-BE49-F238E27FC236}">
              <a16:creationId xmlns:a16="http://schemas.microsoft.com/office/drawing/2014/main" id="{00000000-0008-0000-0200-0000FB01000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508" name="n_2aveValue【保健センター・保健所】&#10;一人当たり面積">
          <a:extLst>
            <a:ext uri="{FF2B5EF4-FFF2-40B4-BE49-F238E27FC236}">
              <a16:creationId xmlns:a16="http://schemas.microsoft.com/office/drawing/2014/main" id="{00000000-0008-0000-0200-0000FC010000}"/>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509" name="n_3aveValue【保健センター・保健所】&#10;一人当たり面積">
          <a:extLst>
            <a:ext uri="{FF2B5EF4-FFF2-40B4-BE49-F238E27FC236}">
              <a16:creationId xmlns:a16="http://schemas.microsoft.com/office/drawing/2014/main" id="{00000000-0008-0000-0200-0000FD01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10" name="n_4aveValue【保健センター・保健所】&#10;一人当たり面積">
          <a:extLst>
            <a:ext uri="{FF2B5EF4-FFF2-40B4-BE49-F238E27FC236}">
              <a16:creationId xmlns:a16="http://schemas.microsoft.com/office/drawing/2014/main" id="{00000000-0008-0000-0200-0000FE010000}"/>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511" name="n_1mainValue【保健センター・保健所】&#10;一人当たり面積">
          <a:extLst>
            <a:ext uri="{FF2B5EF4-FFF2-40B4-BE49-F238E27FC236}">
              <a16:creationId xmlns:a16="http://schemas.microsoft.com/office/drawing/2014/main" id="{00000000-0008-0000-0200-0000FF010000}"/>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512" name="n_2mainValue【保健センター・保健所】&#10;一人当たり面積">
          <a:extLst>
            <a:ext uri="{FF2B5EF4-FFF2-40B4-BE49-F238E27FC236}">
              <a16:creationId xmlns:a16="http://schemas.microsoft.com/office/drawing/2014/main" id="{00000000-0008-0000-0200-000000020000}"/>
            </a:ext>
          </a:extLst>
        </xdr:cNvPr>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513" name="n_3mainValue【保健センター・保健所】&#10;一人当たり面積">
          <a:extLst>
            <a:ext uri="{FF2B5EF4-FFF2-40B4-BE49-F238E27FC236}">
              <a16:creationId xmlns:a16="http://schemas.microsoft.com/office/drawing/2014/main" id="{00000000-0008-0000-0200-000001020000}"/>
            </a:ext>
          </a:extLst>
        </xdr:cNvPr>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514" name="n_4mainValue【保健センター・保健所】&#10;一人当たり面積">
          <a:extLst>
            <a:ext uri="{FF2B5EF4-FFF2-40B4-BE49-F238E27FC236}">
              <a16:creationId xmlns:a16="http://schemas.microsoft.com/office/drawing/2014/main" id="{00000000-0008-0000-0200-000002020000}"/>
            </a:ext>
          </a:extLst>
        </xdr:cNvPr>
        <xdr:cNvSpPr txBox="1"/>
      </xdr:nvSpPr>
      <xdr:spPr>
        <a:xfrm>
          <a:off x="18421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00000000-0008-0000-0200-00001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1" name="【消防施設】&#10;有形固定資産減価償却率最小値テキスト">
          <a:extLst>
            <a:ext uri="{FF2B5EF4-FFF2-40B4-BE49-F238E27FC236}">
              <a16:creationId xmlns:a16="http://schemas.microsoft.com/office/drawing/2014/main" id="{00000000-0008-0000-0200-00001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543" name="【消防施設】&#10;有形固定資産減価償却率最大値テキスト">
          <a:extLst>
            <a:ext uri="{FF2B5EF4-FFF2-40B4-BE49-F238E27FC236}">
              <a16:creationId xmlns:a16="http://schemas.microsoft.com/office/drawing/2014/main" id="{00000000-0008-0000-0200-00001F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00000000-0008-0000-0200-000021020000}"/>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108131</xdr:rowOff>
    </xdr:from>
    <xdr:to>
      <xdr:col>85</xdr:col>
      <xdr:colOff>177800</xdr:colOff>
      <xdr:row>83</xdr:row>
      <xdr:rowOff>38281</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6268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131008</xdr:rowOff>
    </xdr:from>
    <xdr:ext cx="405111" cy="259045"/>
    <xdr:sp macro="" textlink="">
      <xdr:nvSpPr>
        <xdr:cNvPr id="557" name="【消防施設】&#10;有形固定資産減価償却率該当値テキスト">
          <a:extLst>
            <a:ext uri="{FF2B5EF4-FFF2-40B4-BE49-F238E27FC236}">
              <a16:creationId xmlns:a16="http://schemas.microsoft.com/office/drawing/2014/main" id="{00000000-0008-0000-0200-00002D020000}"/>
            </a:ext>
          </a:extLst>
        </xdr:cNvPr>
        <xdr:cNvSpPr txBox="1"/>
      </xdr:nvSpPr>
      <xdr:spPr>
        <a:xfrm>
          <a:off x="16357600" y="1401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82006</xdr:rowOff>
    </xdr:from>
    <xdr:to>
      <xdr:col>81</xdr:col>
      <xdr:colOff>101600</xdr:colOff>
      <xdr:row>83</xdr:row>
      <xdr:rowOff>12156</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5430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132806</xdr:rowOff>
    </xdr:from>
    <xdr:to>
      <xdr:col>85</xdr:col>
      <xdr:colOff>127000</xdr:colOff>
      <xdr:row>82</xdr:row>
      <xdr:rowOff>158931</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5481300" y="141917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73842</xdr:rowOff>
    </xdr:from>
    <xdr:to>
      <xdr:col>76</xdr:col>
      <xdr:colOff>165100</xdr:colOff>
      <xdr:row>83</xdr:row>
      <xdr:rowOff>3992</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4541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124642</xdr:rowOff>
    </xdr:from>
    <xdr:to>
      <xdr:col>81</xdr:col>
      <xdr:colOff>50800</xdr:colOff>
      <xdr:row>82</xdr:row>
      <xdr:rowOff>132806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4592300" y="141835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11793</xdr:rowOff>
    </xdr:from>
    <xdr:to>
      <xdr:col>72</xdr:col>
      <xdr:colOff>38100</xdr:colOff>
      <xdr:row>82</xdr:row>
      <xdr:rowOff>113393</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3652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62593</xdr:rowOff>
    </xdr:from>
    <xdr:to>
      <xdr:col>76</xdr:col>
      <xdr:colOff>114300</xdr:colOff>
      <xdr:row>82</xdr:row>
      <xdr:rowOff>124642</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3703300" y="1412149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564" name="n_1aveValue【消防施設】&#10;有形固定資産減価償却率">
          <a:extLst>
            <a:ext uri="{FF2B5EF4-FFF2-40B4-BE49-F238E27FC236}">
              <a16:creationId xmlns:a16="http://schemas.microsoft.com/office/drawing/2014/main" id="{00000000-0008-0000-0200-00003402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565" name="n_2aveValue【消防施設】&#10;有形固定資産減価償却率">
          <a:extLst>
            <a:ext uri="{FF2B5EF4-FFF2-40B4-BE49-F238E27FC236}">
              <a16:creationId xmlns:a16="http://schemas.microsoft.com/office/drawing/2014/main" id="{00000000-0008-0000-0200-00003502000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66" name="n_3aveValue【消防施設】&#10;有形固定資産減価償却率">
          <a:extLst>
            <a:ext uri="{FF2B5EF4-FFF2-40B4-BE49-F238E27FC236}">
              <a16:creationId xmlns:a16="http://schemas.microsoft.com/office/drawing/2014/main" id="{00000000-0008-0000-0200-000036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67" name="n_4aveValue【消防施設】&#10;有形固定資産減価償却率">
          <a:extLst>
            <a:ext uri="{FF2B5EF4-FFF2-40B4-BE49-F238E27FC236}">
              <a16:creationId xmlns:a16="http://schemas.microsoft.com/office/drawing/2014/main" id="{00000000-0008-0000-0200-000037020000}"/>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28683</xdr:rowOff>
    </xdr:from>
    <xdr:ext cx="405111" cy="259045"/>
    <xdr:sp macro="" textlink="">
      <xdr:nvSpPr>
        <xdr:cNvPr id="568" name="n_1mainValue【消防施設】&#10;有形固定資産減価償却率">
          <a:extLst>
            <a:ext uri="{FF2B5EF4-FFF2-40B4-BE49-F238E27FC236}">
              <a16:creationId xmlns:a16="http://schemas.microsoft.com/office/drawing/2014/main" id="{00000000-0008-0000-0200-000038020000}"/>
            </a:ext>
          </a:extLst>
        </xdr:cNvPr>
        <xdr:cNvSpPr txBox="1"/>
      </xdr:nvSpPr>
      <xdr:spPr>
        <a:xfrm>
          <a:off x="15266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166569</xdr:rowOff>
    </xdr:from>
    <xdr:ext cx="405111" cy="259045"/>
    <xdr:sp macro="" textlink="">
      <xdr:nvSpPr>
        <xdr:cNvPr id="569" name="n_2mainValue【消防施設】&#10;有形固定資産減価償却率">
          <a:extLst>
            <a:ext uri="{FF2B5EF4-FFF2-40B4-BE49-F238E27FC236}">
              <a16:creationId xmlns:a16="http://schemas.microsoft.com/office/drawing/2014/main" id="{00000000-0008-0000-0200-000039020000}"/>
            </a:ext>
          </a:extLst>
        </xdr:cNvPr>
        <xdr:cNvSpPr txBox="1"/>
      </xdr:nvSpPr>
      <xdr:spPr>
        <a:xfrm>
          <a:off x="14389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129920</xdr:rowOff>
    </xdr:from>
    <xdr:ext cx="405111" cy="259045"/>
    <xdr:sp macro="" textlink="">
      <xdr:nvSpPr>
        <xdr:cNvPr id="570" name="n_3mainValue【消防施設】&#10;有形固定資産減価償却率">
          <a:extLst>
            <a:ext uri="{FF2B5EF4-FFF2-40B4-BE49-F238E27FC236}">
              <a16:creationId xmlns:a16="http://schemas.microsoft.com/office/drawing/2014/main" id="{00000000-0008-0000-0200-00003A020000}"/>
            </a:ext>
          </a:extLst>
        </xdr:cNvPr>
        <xdr:cNvSpPr txBox="1"/>
      </xdr:nvSpPr>
      <xdr:spPr>
        <a:xfrm>
          <a:off x="13500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a:extLst>
            <a:ext uri="{FF2B5EF4-FFF2-40B4-BE49-F238E27FC236}">
              <a16:creationId xmlns:a16="http://schemas.microsoft.com/office/drawing/2014/main" id="{00000000-0008-0000-0200-00004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593" name="【消防施設】&#10;一人当たり面積最小値テキスト">
          <a:extLst>
            <a:ext uri="{FF2B5EF4-FFF2-40B4-BE49-F238E27FC236}">
              <a16:creationId xmlns:a16="http://schemas.microsoft.com/office/drawing/2014/main" id="{00000000-0008-0000-0200-00005102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595" name="【消防施設】&#10;一人当たり面積最大値テキスト">
          <a:extLst>
            <a:ext uri="{FF2B5EF4-FFF2-40B4-BE49-F238E27FC236}">
              <a16:creationId xmlns:a16="http://schemas.microsoft.com/office/drawing/2014/main" id="{00000000-0008-0000-0200-00005302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597" name="【消防施設】&#10;一人当たり面積平均値テキスト">
          <a:extLst>
            <a:ext uri="{FF2B5EF4-FFF2-40B4-BE49-F238E27FC236}">
              <a16:creationId xmlns:a16="http://schemas.microsoft.com/office/drawing/2014/main" id="{00000000-0008-0000-0200-000055020000}"/>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44466</xdr:rowOff>
    </xdr:from>
    <xdr:ext cx="469744" cy="259045"/>
    <xdr:sp macro="" textlink="">
      <xdr:nvSpPr>
        <xdr:cNvPr id="609" name="【消防施設】&#10;一人当たり面積該当値テキスト">
          <a:extLst>
            <a:ext uri="{FF2B5EF4-FFF2-40B4-BE49-F238E27FC236}">
              <a16:creationId xmlns:a16="http://schemas.microsoft.com/office/drawing/2014/main" id="{00000000-0008-0000-0200-000061020000}"/>
            </a:ext>
          </a:extLst>
        </xdr:cNvPr>
        <xdr:cNvSpPr txBox="1"/>
      </xdr:nvSpPr>
      <xdr:spPr>
        <a:xfrm>
          <a:off x="221996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23419</xdr:rowOff>
    </xdr:from>
    <xdr:to>
      <xdr:col>112</xdr:col>
      <xdr:colOff>38100</xdr:colOff>
      <xdr:row>85</xdr:row>
      <xdr:rowOff>125019</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12725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74219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21323300" y="1464563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27991</xdr:rowOff>
    </xdr:from>
    <xdr:to>
      <xdr:col>107</xdr:col>
      <xdr:colOff>101600</xdr:colOff>
      <xdr:row>85</xdr:row>
      <xdr:rowOff>129591</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0383500" y="146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74219</xdr:rowOff>
    </xdr:from>
    <xdr:to>
      <xdr:col>111</xdr:col>
      <xdr:colOff>177800</xdr:colOff>
      <xdr:row>85</xdr:row>
      <xdr:rowOff>78791</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20434300" y="1464746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9494500" y="146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78791</xdr:rowOff>
    </xdr:from>
    <xdr:to>
      <xdr:col>107</xdr:col>
      <xdr:colOff>50800</xdr:colOff>
      <xdr:row>85</xdr:row>
      <xdr:rowOff>78791</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9545300" y="14652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616" name="n_1aveValue【消防施設】&#10;一人当たり面積">
          <a:extLst>
            <a:ext uri="{FF2B5EF4-FFF2-40B4-BE49-F238E27FC236}">
              <a16:creationId xmlns:a16="http://schemas.microsoft.com/office/drawing/2014/main" id="{00000000-0008-0000-0200-000068020000}"/>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17" name="n_2aveValue【消防施設】&#10;一人当たり面積">
          <a:extLst>
            <a:ext uri="{FF2B5EF4-FFF2-40B4-BE49-F238E27FC236}">
              <a16:creationId xmlns:a16="http://schemas.microsoft.com/office/drawing/2014/main" id="{00000000-0008-0000-0200-000069020000}"/>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618" name="n_3aveValue【消防施設】&#10;一人当たり面積">
          <a:extLst>
            <a:ext uri="{FF2B5EF4-FFF2-40B4-BE49-F238E27FC236}">
              <a16:creationId xmlns:a16="http://schemas.microsoft.com/office/drawing/2014/main" id="{00000000-0008-0000-0200-00006A020000}"/>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19" name="n_4aveValue【消防施設】&#10;一人当たり面積">
          <a:extLst>
            <a:ext uri="{FF2B5EF4-FFF2-40B4-BE49-F238E27FC236}">
              <a16:creationId xmlns:a16="http://schemas.microsoft.com/office/drawing/2014/main" id="{00000000-0008-0000-0200-00006B02000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141546</xdr:rowOff>
    </xdr:from>
    <xdr:ext cx="469744" cy="259045"/>
    <xdr:sp macro="" textlink="">
      <xdr:nvSpPr>
        <xdr:cNvPr id="620" name="n_1mainValue【消防施設】&#10;一人当たり面積">
          <a:extLst>
            <a:ext uri="{FF2B5EF4-FFF2-40B4-BE49-F238E27FC236}">
              <a16:creationId xmlns:a16="http://schemas.microsoft.com/office/drawing/2014/main" id="{00000000-0008-0000-0200-00006C020000}"/>
            </a:ext>
          </a:extLst>
        </xdr:cNvPr>
        <xdr:cNvSpPr txBox="1"/>
      </xdr:nvSpPr>
      <xdr:spPr>
        <a:xfrm>
          <a:off x="21075727" y="1437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146118</xdr:rowOff>
    </xdr:from>
    <xdr:ext cx="469744" cy="259045"/>
    <xdr:sp macro="" textlink="">
      <xdr:nvSpPr>
        <xdr:cNvPr id="621" name="n_2mainValue【消防施設】&#10;一人当たり面積">
          <a:extLst>
            <a:ext uri="{FF2B5EF4-FFF2-40B4-BE49-F238E27FC236}">
              <a16:creationId xmlns:a16="http://schemas.microsoft.com/office/drawing/2014/main" id="{00000000-0008-0000-0200-00006D020000}"/>
            </a:ext>
          </a:extLst>
        </xdr:cNvPr>
        <xdr:cNvSpPr txBox="1"/>
      </xdr:nvSpPr>
      <xdr:spPr>
        <a:xfrm>
          <a:off x="20199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622" name="n_3mainValue【消防施設】&#10;一人当たり面積">
          <a:extLst>
            <a:ext uri="{FF2B5EF4-FFF2-40B4-BE49-F238E27FC236}">
              <a16:creationId xmlns:a16="http://schemas.microsoft.com/office/drawing/2014/main" id="{00000000-0008-0000-0200-00006E020000}"/>
            </a:ext>
          </a:extLst>
        </xdr:cNvPr>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a:extLst>
            <a:ext uri="{FF2B5EF4-FFF2-40B4-BE49-F238E27FC236}">
              <a16:creationId xmlns:a16="http://schemas.microsoft.com/office/drawing/2014/main" id="{00000000-0008-0000-0200-00008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9" name="【庁舎】&#10;有形固定資産減価償却率最小値テキスト">
          <a:extLst>
            <a:ext uri="{FF2B5EF4-FFF2-40B4-BE49-F238E27FC236}">
              <a16:creationId xmlns:a16="http://schemas.microsoft.com/office/drawing/2014/main" id="{00000000-0008-0000-0200-00008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51" name="【庁舎】&#10;有形固定資産減価償却率最大値テキスト">
          <a:extLst>
            <a:ext uri="{FF2B5EF4-FFF2-40B4-BE49-F238E27FC236}">
              <a16:creationId xmlns:a16="http://schemas.microsoft.com/office/drawing/2014/main" id="{00000000-0008-0000-0200-00008B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53" name="【庁舎】&#10;有形固定資産減価償却率平均値テキスト">
          <a:extLst>
            <a:ext uri="{FF2B5EF4-FFF2-40B4-BE49-F238E27FC236}">
              <a16:creationId xmlns:a16="http://schemas.microsoft.com/office/drawing/2014/main" id="{00000000-0008-0000-0200-00008D02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665" name="【庁舎】&#10;有形固定資産減価償却率該当値テキスト">
          <a:extLst>
            <a:ext uri="{FF2B5EF4-FFF2-40B4-BE49-F238E27FC236}">
              <a16:creationId xmlns:a16="http://schemas.microsoft.com/office/drawing/2014/main" id="{00000000-0008-0000-0200-000099020000}"/>
            </a:ext>
          </a:extLst>
        </xdr:cNvPr>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61323</xdr:rowOff>
    </xdr:from>
    <xdr:to>
      <xdr:col>81</xdr:col>
      <xdr:colOff>101600</xdr:colOff>
      <xdr:row>106</xdr:row>
      <xdr:rowOff>162923</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543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112123</xdr:rowOff>
    </xdr:from>
    <xdr:to>
      <xdr:col>85</xdr:col>
      <xdr:colOff>127000</xdr:colOff>
      <xdr:row>106</xdr:row>
      <xdr:rowOff>143148</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5481300" y="182858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112123</xdr:rowOff>
    </xdr:from>
    <xdr:to>
      <xdr:col>81</xdr:col>
      <xdr:colOff>50800</xdr:colOff>
      <xdr:row>106</xdr:row>
      <xdr:rowOff>167639</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flipV="1">
          <a:off x="14592300" y="182858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126637</xdr:rowOff>
    </xdr:from>
    <xdr:to>
      <xdr:col>72</xdr:col>
      <xdr:colOff>38100</xdr:colOff>
      <xdr:row>107</xdr:row>
      <xdr:rowOff>56787</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365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167639</xdr:rowOff>
    </xdr:from>
    <xdr:to>
      <xdr:col>76</xdr:col>
      <xdr:colOff>114300</xdr:colOff>
      <xdr:row>107</xdr:row>
      <xdr:rowOff>5987</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flipV="1">
          <a:off x="13703300" y="183413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95613</xdr:rowOff>
    </xdr:from>
    <xdr:to>
      <xdr:col>67</xdr:col>
      <xdr:colOff>101600</xdr:colOff>
      <xdr:row>107</xdr:row>
      <xdr:rowOff>25763</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276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146413</xdr:rowOff>
    </xdr:from>
    <xdr:to>
      <xdr:col>71</xdr:col>
      <xdr:colOff>177800</xdr:colOff>
      <xdr:row>107</xdr:row>
      <xdr:rowOff>5987</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814300" y="183201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74" name="n_1aveValue【庁舎】&#10;有形固定資産減価償却率">
          <a:extLst>
            <a:ext uri="{FF2B5EF4-FFF2-40B4-BE49-F238E27FC236}">
              <a16:creationId xmlns:a16="http://schemas.microsoft.com/office/drawing/2014/main" id="{00000000-0008-0000-0200-0000A202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75" name="n_2aveValue【庁舎】&#10;有形固定資産減価償却率">
          <a:extLst>
            <a:ext uri="{FF2B5EF4-FFF2-40B4-BE49-F238E27FC236}">
              <a16:creationId xmlns:a16="http://schemas.microsoft.com/office/drawing/2014/main" id="{00000000-0008-0000-0200-0000A302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676" name="n_3aveValue【庁舎】&#10;有形固定資産減価償却率">
          <a:extLst>
            <a:ext uri="{FF2B5EF4-FFF2-40B4-BE49-F238E27FC236}">
              <a16:creationId xmlns:a16="http://schemas.microsoft.com/office/drawing/2014/main" id="{00000000-0008-0000-0200-0000A4020000}"/>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77" name="n_4aveValue【庁舎】&#10;有形固定資産減価償却率">
          <a:extLst>
            <a:ext uri="{FF2B5EF4-FFF2-40B4-BE49-F238E27FC236}">
              <a16:creationId xmlns:a16="http://schemas.microsoft.com/office/drawing/2014/main" id="{00000000-0008-0000-0200-0000A502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154050</xdr:rowOff>
    </xdr:from>
    <xdr:ext cx="405111" cy="259045"/>
    <xdr:sp macro="" textlink="">
      <xdr:nvSpPr>
        <xdr:cNvPr id="678" name="n_1mainValue【庁舎】&#10;有形固定資産減価償却率">
          <a:extLst>
            <a:ext uri="{FF2B5EF4-FFF2-40B4-BE49-F238E27FC236}">
              <a16:creationId xmlns:a16="http://schemas.microsoft.com/office/drawing/2014/main" id="{00000000-0008-0000-0200-0000A6020000}"/>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679" name="n_2mainValue【庁舎】&#10;有形固定資産減価償却率">
          <a:extLst>
            <a:ext uri="{FF2B5EF4-FFF2-40B4-BE49-F238E27FC236}">
              <a16:creationId xmlns:a16="http://schemas.microsoft.com/office/drawing/2014/main" id="{00000000-0008-0000-0200-0000A7020000}"/>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47914</xdr:rowOff>
    </xdr:from>
    <xdr:ext cx="405111" cy="259045"/>
    <xdr:sp macro="" textlink="">
      <xdr:nvSpPr>
        <xdr:cNvPr id="680" name="n_3mainValue【庁舎】&#10;有形固定資産減価償却率">
          <a:extLst>
            <a:ext uri="{FF2B5EF4-FFF2-40B4-BE49-F238E27FC236}">
              <a16:creationId xmlns:a16="http://schemas.microsoft.com/office/drawing/2014/main" id="{00000000-0008-0000-0200-0000A8020000}"/>
            </a:ext>
          </a:extLst>
        </xdr:cNvPr>
        <xdr:cNvSpPr txBox="1"/>
      </xdr:nvSpPr>
      <xdr:spPr>
        <a:xfrm>
          <a:off x="13500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16890</xdr:rowOff>
    </xdr:from>
    <xdr:ext cx="405111" cy="259045"/>
    <xdr:sp macro="" textlink="">
      <xdr:nvSpPr>
        <xdr:cNvPr id="681" name="n_4mainValue【庁舎】&#10;有形固定資産減価償却率">
          <a:extLst>
            <a:ext uri="{FF2B5EF4-FFF2-40B4-BE49-F238E27FC236}">
              <a16:creationId xmlns:a16="http://schemas.microsoft.com/office/drawing/2014/main" id="{00000000-0008-0000-0200-0000A9020000}"/>
            </a:ext>
          </a:extLst>
        </xdr:cNvPr>
        <xdr:cNvSpPr txBox="1"/>
      </xdr:nvSpPr>
      <xdr:spPr>
        <a:xfrm>
          <a:off x="12611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a:extLst>
            <a:ext uri="{FF2B5EF4-FFF2-40B4-BE49-F238E27FC236}">
              <a16:creationId xmlns:a16="http://schemas.microsoft.com/office/drawing/2014/main" id="{00000000-0008-0000-0200-0000C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08" name="【庁舎】&#10;一人当たり面積最小値テキスト">
          <a:extLst>
            <a:ext uri="{FF2B5EF4-FFF2-40B4-BE49-F238E27FC236}">
              <a16:creationId xmlns:a16="http://schemas.microsoft.com/office/drawing/2014/main" id="{00000000-0008-0000-0200-0000C402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10" name="【庁舎】&#10;一人当たり面積最大値テキスト">
          <a:extLst>
            <a:ext uri="{FF2B5EF4-FFF2-40B4-BE49-F238E27FC236}">
              <a16:creationId xmlns:a16="http://schemas.microsoft.com/office/drawing/2014/main" id="{00000000-0008-0000-0200-0000C602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712" name="【庁舎】&#10;一人当たり面積平均値テキスト">
          <a:extLst>
            <a:ext uri="{FF2B5EF4-FFF2-40B4-BE49-F238E27FC236}">
              <a16:creationId xmlns:a16="http://schemas.microsoft.com/office/drawing/2014/main" id="{00000000-0008-0000-0200-0000C8020000}"/>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131536</xdr:rowOff>
    </xdr:from>
    <xdr:to>
      <xdr:col>116</xdr:col>
      <xdr:colOff>114300</xdr:colOff>
      <xdr:row>107</xdr:row>
      <xdr:rowOff>61686</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2110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109963</xdr:rowOff>
    </xdr:from>
    <xdr:ext cx="469744" cy="259045"/>
    <xdr:sp macro="" textlink="">
      <xdr:nvSpPr>
        <xdr:cNvPr id="724" name="【庁舎】&#10;一人当たり面積該当値テキスト">
          <a:extLst>
            <a:ext uri="{FF2B5EF4-FFF2-40B4-BE49-F238E27FC236}">
              <a16:creationId xmlns:a16="http://schemas.microsoft.com/office/drawing/2014/main" id="{00000000-0008-0000-0200-0000D4020000}"/>
            </a:ext>
          </a:extLst>
        </xdr:cNvPr>
        <xdr:cNvSpPr txBox="1"/>
      </xdr:nvSpPr>
      <xdr:spPr>
        <a:xfrm>
          <a:off x="22199600" y="182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10886</xdr:rowOff>
    </xdr:from>
    <xdr:to>
      <xdr:col>116</xdr:col>
      <xdr:colOff>63500</xdr:colOff>
      <xdr:row>107</xdr:row>
      <xdr:rowOff>15784</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1323300" y="1835603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141332</xdr:rowOff>
    </xdr:from>
    <xdr:to>
      <xdr:col>107</xdr:col>
      <xdr:colOff>101600</xdr:colOff>
      <xdr:row>107</xdr:row>
      <xdr:rowOff>71482</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2038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20682</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20434300" y="1836093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146231</xdr:rowOff>
    </xdr:from>
    <xdr:to>
      <xdr:col>102</xdr:col>
      <xdr:colOff>165100</xdr:colOff>
      <xdr:row>107</xdr:row>
      <xdr:rowOff>76381</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9494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20682</xdr:rowOff>
    </xdr:from>
    <xdr:to>
      <xdr:col>107</xdr:col>
      <xdr:colOff>50800</xdr:colOff>
      <xdr:row>107</xdr:row>
      <xdr:rowOff>25581</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9545300" y="183658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25581</xdr:rowOff>
    </xdr:from>
    <xdr:to>
      <xdr:col>102</xdr:col>
      <xdr:colOff>114300</xdr:colOff>
      <xdr:row>107</xdr:row>
      <xdr:rowOff>32113</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18656300" y="183707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733" name="n_1aveValue【庁舎】&#10;一人当たり面積">
          <a:extLst>
            <a:ext uri="{FF2B5EF4-FFF2-40B4-BE49-F238E27FC236}">
              <a16:creationId xmlns:a16="http://schemas.microsoft.com/office/drawing/2014/main" id="{00000000-0008-0000-0200-0000DD020000}"/>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34" name="n_2aveValue【庁舎】&#10;一人当たり面積">
          <a:extLst>
            <a:ext uri="{FF2B5EF4-FFF2-40B4-BE49-F238E27FC236}">
              <a16:creationId xmlns:a16="http://schemas.microsoft.com/office/drawing/2014/main" id="{00000000-0008-0000-0200-0000DE020000}"/>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35" name="n_3aveValue【庁舎】&#10;一人当たり面積">
          <a:extLst>
            <a:ext uri="{FF2B5EF4-FFF2-40B4-BE49-F238E27FC236}">
              <a16:creationId xmlns:a16="http://schemas.microsoft.com/office/drawing/2014/main" id="{00000000-0008-0000-0200-0000DF02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736" name="n_4aveValue【庁舎】&#10;一人当たり面積">
          <a:extLst>
            <a:ext uri="{FF2B5EF4-FFF2-40B4-BE49-F238E27FC236}">
              <a16:creationId xmlns:a16="http://schemas.microsoft.com/office/drawing/2014/main" id="{00000000-0008-0000-0200-0000E002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737" name="n_1mainValue【庁舎】&#10;一人当たり面積">
          <a:extLst>
            <a:ext uri="{FF2B5EF4-FFF2-40B4-BE49-F238E27FC236}">
              <a16:creationId xmlns:a16="http://schemas.microsoft.com/office/drawing/2014/main" id="{00000000-0008-0000-0200-0000E1020000}"/>
            </a:ext>
          </a:extLst>
        </xdr:cNvPr>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62609</xdr:rowOff>
    </xdr:from>
    <xdr:ext cx="469744" cy="259045"/>
    <xdr:sp macro="" textlink="">
      <xdr:nvSpPr>
        <xdr:cNvPr id="738" name="n_2mainValue【庁舎】&#10;一人当たり面積">
          <a:extLst>
            <a:ext uri="{FF2B5EF4-FFF2-40B4-BE49-F238E27FC236}">
              <a16:creationId xmlns:a16="http://schemas.microsoft.com/office/drawing/2014/main" id="{00000000-0008-0000-0200-0000E2020000}"/>
            </a:ext>
          </a:extLst>
        </xdr:cNvPr>
        <xdr:cNvSpPr txBox="1"/>
      </xdr:nvSpPr>
      <xdr:spPr>
        <a:xfrm>
          <a:off x="20199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67508</xdr:rowOff>
    </xdr:from>
    <xdr:ext cx="469744" cy="259045"/>
    <xdr:sp macro="" textlink="">
      <xdr:nvSpPr>
        <xdr:cNvPr id="739" name="n_3mainValue【庁舎】&#10;一人当たり面積">
          <a:extLst>
            <a:ext uri="{FF2B5EF4-FFF2-40B4-BE49-F238E27FC236}">
              <a16:creationId xmlns:a16="http://schemas.microsoft.com/office/drawing/2014/main" id="{00000000-0008-0000-0200-0000E3020000}"/>
            </a:ext>
          </a:extLst>
        </xdr:cNvPr>
        <xdr:cNvSpPr txBox="1"/>
      </xdr:nvSpPr>
      <xdr:spPr>
        <a:xfrm>
          <a:off x="19310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40" name="n_4mainValue【庁舎】&#10;一人当たり面積">
          <a:extLst>
            <a:ext uri="{FF2B5EF4-FFF2-40B4-BE49-F238E27FC236}">
              <a16:creationId xmlns:a16="http://schemas.microsoft.com/office/drawing/2014/main" id="{00000000-0008-0000-0200-0000E402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類似団体と比較して特に有形固定資産減価償却率の高い施設は庁舎と保健センターである。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３つある庁舎のうち夷隅庁舎と岬庁舎は築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年以上経過しており、老朽化が顕著であるため、今後、岬庁舎については公民館との複合化が検討されている。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保健センターは大原庁舎に併設されており、両施設とも築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年近いことから、大原庁舎と併せて必要な改修等を行い、大原庁舎、保健センターともに長寿命化を図っていく。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年度までは類似団体と比較して高い水準であったが、</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ポイント減少し、類似団体とほぼ同じ水準となった。これは大規模改修工事を実施し、長寿命化を図ったことによるものである。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1CE2983-665B-449A-A9EA-A08748D784E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E45C41B-EF31-47DC-82FC-87783877415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3A469EB-B976-4098-837D-3D3540FAA06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2ABBB22-104E-489B-BA7B-E7F1A9FC1E4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4204882-55B6-4B8B-B79A-68CF94A9B6A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DD8528F-2F6F-441C-9116-EEA48B8C702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39EADB2-D1EF-4CCA-97B1-685F2EB54E5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EAC074E-9C68-450B-866B-FB49E3DA949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2B15F91-BC33-4D98-BB4B-6A585F4843F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C16200C-1F0F-4E9F-ADBD-0EB286FED57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37,665
37,093
157.50
17,770,444
16,678,421
633,067
10,895,916
17,289,318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94EEF2A-40AD-4A9D-944C-6F43C38E429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9A919E7-8A5F-48B1-8179-CE043D46425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71093A3-76BC-4092-A922-8D1169C7455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EA8481A-AA46-4880-B445-3A59A103939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92ED7A4-0AE0-4542-BC39-5F8B1743D53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A169CB7-1DF8-4C93-B8C1-A8652E6B6C0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1E03B73-3E0C-4B44-B07B-BA9E6AF875C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6D57AD5-8BD6-4D20-87E8-8B34B18CA9A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B6DBD0D-75DA-4E70-8FFD-3C018F8BD73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671E828-0D37-47EA-BB2A-7D3CD35645F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0F583C2-3B2F-46D5-8272-2A6AFD2108F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E60043A-DD54-4C9B-AEBB-18EF39499BF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15BB4FE-8308-4228-905F-DE05DBCBCE5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ADE01EB-4E33-423F-8D3F-454F46A77A2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F2A029B-7CEE-4957-A81A-AF81DA0EFC6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DD8592E-6CFF-475F-BC2B-8F013E14C9F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3372ED3-3D57-4032-B6A1-B00AA1F2DEE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F4B086A-97FF-4F8F-B01C-1EFC57C6B73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448A6CA-527B-4E2B-8256-BA29C3C4A9E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01DDF9E-4ACB-488B-99ED-3BA8CFD3271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6D7720F-6115-42BA-827B-497AA5A10F4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02B91ED-3554-4CA7-887E-C01C15BE597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931E7314-672A-45B3-B43D-A5B536D135F1}"/>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A4DD83BF-EC3F-4F91-AEF0-9BC530C655D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B0094C3-C984-4114-92A0-51447BDF99C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D0DD5D0-9115-48DB-8577-F94DC47A861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5C5F77D-7847-4F5D-8073-472BC255097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E6EC915-2FF1-4355-8927-CFB5770B75D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003277F-F5B5-4C96-B4F7-77A9EEA7822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349FEAE-D540-4013-B9E9-B670E6BA24C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790D6F7-9012-428A-A728-F52AB47398D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5901046-E1E9-4D8D-B364-EAD236FAB9F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AADF3CB-65F1-4475-992E-25AA68EA324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0EF3576-816F-403F-A35D-5CB43FD7A3A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3912EAD-8989-4A78-A9F4-D5F4B409639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1EDE461-8EDD-4B5F-B4A0-448C92DB952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6EBB292-1750-4F8E-9A29-A09B70BC005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a:t>
          </a:r>
          <a:r>
            <a:rPr kumimoji="1" lang="en-US" altLang="ja-JP" sz="1300" baseline="0">
              <a:latin typeface="ＭＳ Ｐゴシック" panose="020B0600070205080204" pitchFamily="50" charset="-128"/>
              <a:ea typeface="ＭＳ Ｐゴシック" panose="020B0600070205080204" pitchFamily="50" charset="-128"/>
            </a:rPr>
            <a:t>0.03</a:t>
          </a:r>
          <a:r>
            <a:rPr kumimoji="1" lang="ja-JP" altLang="en-US" sz="1300" baseline="0">
              <a:latin typeface="ＭＳ Ｐゴシック" panose="020B0600070205080204" pitchFamily="50" charset="-128"/>
              <a:ea typeface="ＭＳ Ｐゴシック" panose="020B0600070205080204" pitchFamily="50" charset="-128"/>
            </a:rPr>
            <a:t>ポイント上回り、全国平均からは</a:t>
          </a:r>
          <a:r>
            <a:rPr kumimoji="1" lang="en-US" altLang="ja-JP" sz="1300" baseline="0">
              <a:latin typeface="ＭＳ Ｐゴシック" panose="020B0600070205080204" pitchFamily="50" charset="-128"/>
              <a:ea typeface="ＭＳ Ｐゴシック" panose="020B0600070205080204" pitchFamily="50" charset="-128"/>
            </a:rPr>
            <a:t>0.08</a:t>
          </a:r>
          <a:r>
            <a:rPr kumimoji="1" lang="ja-JP" altLang="en-US" sz="1300" baseline="0">
              <a:latin typeface="ＭＳ Ｐゴシック" panose="020B0600070205080204" pitchFamily="50" charset="-128"/>
              <a:ea typeface="ＭＳ Ｐゴシック" panose="020B0600070205080204" pitchFamily="50" charset="-128"/>
            </a:rPr>
            <a:t>ポイント下回っている。指数は年々減少しており、急速に進んでいる少子高齢化や市内に中心となる産業がないことなどにより、財政基盤が弱くなっていることが要因である。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の対策として、これまで取り組んできた施策を生かし、引き続き地域の魅力アップを図り、移住・定住者を増やしていく。また、企業誘致等により、働く場所の確保と産業の発展を図り、長期的な税収の確保につなげ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7E46FBA-6D31-49C7-87F3-5E680D38E95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C0462E2-A6C7-42C0-A65B-0B07B85FA9B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61C1089A-FFC3-44D3-B1BF-EAF225F5728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454DA00-89D8-4E95-BC54-E327BAB6753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F5E4CBF-3C95-43B7-955D-432AD344BBC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F631DE9-C3DB-49C4-A583-038042DAA66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8773C61C-0B84-4196-A6D9-BD106EFCA77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0D0434F-4938-420B-B1B2-E0A22160CD3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FB2D24A2-0511-4684-9147-94080C5EE1C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3DA16A8-4EF4-47FC-A14B-030067D08BF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180B038-0167-4C93-8F5C-2969D218D58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92C41310-A405-4A67-894E-BAAAA22F03F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2D0ED20-7DC7-4634-84AA-9370553F3AF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1E0DA26-A9CA-4803-A930-972CF889238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19A72B3-0F9F-4D42-A468-14CF1B8B948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57D80688-75ED-43B6-B39B-DF4F881D8447}"/>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F4EF66CE-63F4-41E8-A902-EA6094F4D669}"/>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7B494F4D-FFC5-487A-9ECC-1B8950B7DAAC}"/>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DBE001C4-8BCA-478D-BE1D-037B3FC54853}"/>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396BB1B7-5365-4264-9772-2B0BF35BAC62}"/>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BD598447-D318-43EA-9DB0-D2289662010E}"/>
            </a:ext>
          </a:extLst>
        </xdr:cNvPr>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E8C1EA67-EBD9-4887-B280-9496218E6B9A}"/>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5E03FF62-B6B3-4D31-AD7B-7C67BC64CD67}"/>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F53F4FFD-3085-4262-B7A1-EA1BE796DF32}"/>
            </a:ext>
          </a:extLst>
        </xdr:cNvPr>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95ADAAB7-9361-479E-98F4-9ECB8467A59D}"/>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53482F59-E12C-431A-9F63-66551FCCC1C7}"/>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EBFE44C-DAF7-42D0-A168-4D7CC3CA3324}"/>
            </a:ext>
          </a:extLst>
        </xdr:cNvPr>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FDF8CAEA-EDFE-4292-A5F1-4A6AB63CE42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C2AF05D2-64D7-434A-87B2-8C659EB8A9F5}"/>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3315CEEC-8128-4B17-9269-FBAA92C2AA3F}"/>
            </a:ext>
          </a:extLst>
        </xdr:cNvPr>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F8DDBAD5-4DD7-4A56-97DA-D43602DADD97}"/>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7CB54C02-1746-40DC-AF94-D93613FAD41B}"/>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AC6E2940-17FB-4DFE-A147-E120DD4641A6}"/>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36B34302-9AA9-40FC-851D-CA5A507AB266}"/>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5A455B5-B117-4B66-A1EE-307D322A72B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1913D2D-759C-4D54-BCDE-18D66BA0198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5BE63C2-2DBB-412E-A006-B0E38E9E68B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0008193-3EB0-4543-8C90-63A2D1C0EC3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649A130-1E5E-4C7F-B131-FF96B921A79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A42224F6-8565-4E2F-A624-48FF147A9069}"/>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a:extLst>
            <a:ext uri="{FF2B5EF4-FFF2-40B4-BE49-F238E27FC236}">
              <a16:creationId xmlns:a16="http://schemas.microsoft.com/office/drawing/2014/main" id="{D3B69DC8-C051-4E54-A0D9-603F96D39E4B}"/>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C89F9CF7-FDCD-446A-95C5-2EB7A02F8198}"/>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a:extLst>
            <a:ext uri="{FF2B5EF4-FFF2-40B4-BE49-F238E27FC236}">
              <a16:creationId xmlns:a16="http://schemas.microsoft.com/office/drawing/2014/main" id="{E03DB6D6-43BB-474A-BEC8-70ECC6E9E32E}"/>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6578C61C-7A79-458B-93AA-D2ED31E36F8D}"/>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418DFD16-7746-4F46-9A48-72B18255992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F9BFD761-C838-4CDB-801E-528B56CBE1D3}"/>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F08D2952-EDC4-4584-8918-09AE73AF0C39}"/>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659778D0-1A84-4B28-90A0-C3BD9D5C2CD3}"/>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91E37878-440D-42AE-AEA6-E30E2F339881}"/>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3A6A9DC-5577-49A6-B64B-76B89DA76C7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3A4CC2B-062B-4D02-9E32-27CC7CC4387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F45BF6A-B7F3-4055-843B-909D047DFA0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1A5C73B-A905-43AA-B17F-F1458158BA0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D5E8E4A-B823-46C6-B2A0-F7B483ED5E3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798EFE8-1FA2-40E0-A97F-712BE1B8374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12A0634-6810-4DEE-A88F-BAB54927EAE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0BA01D7-9C8A-4512-A507-3A62CD6C0E3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E42FCAE-F5D0-42C4-92DF-98DD18AF525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70782A5C-580D-4541-B05E-AFC12AC0B9F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4DEB817-2DAD-465F-81E4-706AA955AC8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8DD1793C-DF0E-425B-A9E6-58D695E666F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614DAD3-1D0B-4C71-8AB8-9B3302B0140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類似団体平均、全国平均、千葉県平均を全て下回っている。比率が前年度から</a:t>
          </a:r>
          <a:r>
            <a:rPr kumimoji="1" lang="en-US" altLang="ja-JP" sz="1250">
              <a:latin typeface="ＭＳ Ｐゴシック" panose="020B0600070205080204" pitchFamily="50" charset="-128"/>
              <a:ea typeface="ＭＳ Ｐゴシック" panose="020B0600070205080204" pitchFamily="50" charset="-128"/>
            </a:rPr>
            <a:t>0.6</a:t>
          </a:r>
          <a:r>
            <a:rPr kumimoji="1" lang="ja-JP" altLang="en-US" sz="1250">
              <a:latin typeface="ＭＳ Ｐゴシック" panose="020B0600070205080204" pitchFamily="50" charset="-128"/>
              <a:ea typeface="ＭＳ Ｐゴシック" panose="020B0600070205080204" pitchFamily="50" charset="-128"/>
            </a:rPr>
            <a:t>ポイント減少したのは、分子である経常経費充当一般財源が増加しているものの分母である経常一般財源の増加が上回ったためである。増加の主なものは、歳入では子ども・子育て支援交付金の影響により地方特例交付金等の増加が大きく、歳出では物件費の増加が大きくなっており、クリーンセンター焼却施設包括運転管理業務を開始したことが影響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高齢化により扶助費等は増加傾向にあるので、一層の事業精査を行うなど経常経費の抑制に努めていく。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8B0B84C-211A-43B2-AFEB-9A3E3873954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679E5AD0-368F-48EF-9D64-CDB9E937EDE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4701B9A-FF31-43DA-B988-12FCD223173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9BBA36BB-CF3B-42B7-B821-183F28915178}"/>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93A17BAF-5350-4721-A5C0-E323EDCDE58D}"/>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5EF68C0-3B4D-4DE0-85F1-E1B6A69A9732}"/>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DA837F01-28D4-4F05-9822-3A8E974AB8F1}"/>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C218BE13-4669-493C-B278-37846C2F7A03}"/>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9537D21B-3CD2-42CE-A912-B47EC6214998}"/>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57CF0456-4075-4A2B-9A60-8A80D2F2281A}"/>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8E90C79C-4054-48D6-8206-DF6260AC5EC1}"/>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989476AC-7434-418E-B28B-0C2B92E0BD96}"/>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F364FD81-347E-480A-9E6F-4F308CAE1CB3}"/>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E842A4CD-407E-44F2-B60D-40E9E7966B37}"/>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9645EF2A-279A-42EB-9181-577D788DA1CD}"/>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CD329022-1267-4802-9CFC-DE009BECC3F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EE85D013-8E84-48D3-BCB9-EEC358026E7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5948662-8ABB-4262-84CE-C382D15B27E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B68C62C5-82B5-41A2-AD25-1E37A5EAA313}"/>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DB35CD75-AE91-4C66-A3C9-DB8F1FF06043}"/>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470993E0-3EBF-4282-9622-83D083C2BF09}"/>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56B34F4E-F068-4BDA-8DEC-ED67AB883054}"/>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F0FA12E7-507A-465E-A458-F59F9E26BEDB}"/>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60</xdr:row>
      <xdr:rowOff>46083</xdr:rowOff>
    </xdr:to>
    <xdr:cxnSp macro="">
      <xdr:nvCxnSpPr>
        <xdr:cNvPr id="134" name="直線コネクタ 133">
          <a:extLst>
            <a:ext uri="{FF2B5EF4-FFF2-40B4-BE49-F238E27FC236}">
              <a16:creationId xmlns:a16="http://schemas.microsoft.com/office/drawing/2014/main" id="{68245D02-C912-4B87-BCFD-83CB608420DF}"/>
            </a:ext>
          </a:extLst>
        </xdr:cNvPr>
        <xdr:cNvCxnSpPr/>
      </xdr:nvCxnSpPr>
      <xdr:spPr>
        <a:xfrm flipV="1">
          <a:off x="4114800" y="1031240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C568F05D-CAB2-4A56-9577-B6096315882B}"/>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2009E28-1A49-4F6E-BBB7-FCFE4B6BEC52}"/>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46083</xdr:rowOff>
    </xdr:to>
    <xdr:cxnSp macro="">
      <xdr:nvCxnSpPr>
        <xdr:cNvPr id="137" name="直線コネクタ 136">
          <a:extLst>
            <a:ext uri="{FF2B5EF4-FFF2-40B4-BE49-F238E27FC236}">
              <a16:creationId xmlns:a16="http://schemas.microsoft.com/office/drawing/2014/main" id="{459932BB-3DE0-48C3-B335-E67E1F0222BD}"/>
            </a:ext>
          </a:extLst>
        </xdr:cNvPr>
        <xdr:cNvCxnSpPr/>
      </xdr:nvCxnSpPr>
      <xdr:spPr>
        <a:xfrm>
          <a:off x="3225800" y="1024001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B5A6999B-898F-4FA4-9154-D3B81CEA2C2E}"/>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5AB65AA3-49C0-4633-A218-F43CFCA0217D}"/>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96883</xdr:rowOff>
    </xdr:from>
    <xdr:to>
      <xdr:col>15</xdr:col>
      <xdr:colOff>82550</xdr:colOff>
      <xdr:row>59</xdr:row>
      <xdr:rowOff>124460</xdr:rowOff>
    </xdr:to>
    <xdr:cxnSp macro="">
      <xdr:nvCxnSpPr>
        <xdr:cNvPr id="140" name="直線コネクタ 139">
          <a:extLst>
            <a:ext uri="{FF2B5EF4-FFF2-40B4-BE49-F238E27FC236}">
              <a16:creationId xmlns:a16="http://schemas.microsoft.com/office/drawing/2014/main" id="{D2C089C6-C93E-460F-B274-E9EE8CE8413D}"/>
            </a:ext>
          </a:extLst>
        </xdr:cNvPr>
        <xdr:cNvCxnSpPr/>
      </xdr:nvCxnSpPr>
      <xdr:spPr>
        <a:xfrm>
          <a:off x="2336800" y="1021243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48391E08-B851-401C-B698-54B270204F99}"/>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D8449FB8-5139-47DE-A65D-49A7AC09A205}"/>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140788</xdr:rowOff>
    </xdr:from>
    <xdr:to>
      <xdr:col>11</xdr:col>
      <xdr:colOff>31750</xdr:colOff>
      <xdr:row>59</xdr:row>
      <xdr:rowOff>96883</xdr:rowOff>
    </xdr:to>
    <xdr:cxnSp macro="">
      <xdr:nvCxnSpPr>
        <xdr:cNvPr id="143" name="直線コネクタ 142">
          <a:extLst>
            <a:ext uri="{FF2B5EF4-FFF2-40B4-BE49-F238E27FC236}">
              <a16:creationId xmlns:a16="http://schemas.microsoft.com/office/drawing/2014/main" id="{AA70E38A-A57A-44FB-AA67-13D313BEC735}"/>
            </a:ext>
          </a:extLst>
        </xdr:cNvPr>
        <xdr:cNvCxnSpPr/>
      </xdr:nvCxnSpPr>
      <xdr:spPr>
        <a:xfrm>
          <a:off x="1447800" y="10084888"/>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2F80B952-3A1E-44D9-A2B9-9C6AFAC563C3}"/>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C58D769F-F929-4B63-AB59-F9C39FAD69C1}"/>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81D5B383-5F8C-4478-B6C6-5A8B052055B1}"/>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A61F373F-3321-436C-BFB4-1CBE821A36C4}"/>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8FB9DA2-A51C-4B01-930B-F8640C25911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8B46361-86ED-4FEF-8897-FA4587EC8B7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9BED6A7-1455-491F-BFE5-FA9DA981F66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D20618A8-9242-4031-98B0-2DE553E3D80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2BC43DD1-A053-4F40-A739-583BB8F9A60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3" name="楕円 152">
          <a:extLst>
            <a:ext uri="{FF2B5EF4-FFF2-40B4-BE49-F238E27FC236}">
              <a16:creationId xmlns:a16="http://schemas.microsoft.com/office/drawing/2014/main" id="{5B6C7FEF-B597-4276-806F-87C2C522D7A7}"/>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4" name="財政構造の弾力性該当値テキスト">
          <a:extLst>
            <a:ext uri="{FF2B5EF4-FFF2-40B4-BE49-F238E27FC236}">
              <a16:creationId xmlns:a16="http://schemas.microsoft.com/office/drawing/2014/main" id="{A62E878A-5F23-4E29-843A-A33BC85D1501}"/>
            </a:ext>
          </a:extLst>
        </xdr:cNvPr>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166733</xdr:rowOff>
    </xdr:from>
    <xdr:to>
      <xdr:col>19</xdr:col>
      <xdr:colOff>184150</xdr:colOff>
      <xdr:row>60</xdr:row>
      <xdr:rowOff>96883</xdr:rowOff>
    </xdr:to>
    <xdr:sp macro="" textlink="">
      <xdr:nvSpPr>
        <xdr:cNvPr id="155" name="楕円 154">
          <a:extLst>
            <a:ext uri="{FF2B5EF4-FFF2-40B4-BE49-F238E27FC236}">
              <a16:creationId xmlns:a16="http://schemas.microsoft.com/office/drawing/2014/main" id="{18EC358E-2758-4DCE-B865-1C9B272FE679}"/>
            </a:ext>
          </a:extLst>
        </xdr:cNvPr>
        <xdr:cNvSpPr/>
      </xdr:nvSpPr>
      <xdr:spPr>
        <a:xfrm>
          <a:off x="4064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107060</xdr:rowOff>
    </xdr:from>
    <xdr:ext cx="736600" cy="259045"/>
    <xdr:sp macro="" textlink="">
      <xdr:nvSpPr>
        <xdr:cNvPr id="156" name="テキスト ボックス 155">
          <a:extLst>
            <a:ext uri="{FF2B5EF4-FFF2-40B4-BE49-F238E27FC236}">
              <a16:creationId xmlns:a16="http://schemas.microsoft.com/office/drawing/2014/main" id="{21208378-1282-4805-8A82-9BA8B47886C1}"/>
            </a:ext>
          </a:extLst>
        </xdr:cNvPr>
        <xdr:cNvSpPr txBox="1"/>
      </xdr:nvSpPr>
      <xdr:spPr>
        <a:xfrm>
          <a:off x="3733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7" name="楕円 156">
          <a:extLst>
            <a:ext uri="{FF2B5EF4-FFF2-40B4-BE49-F238E27FC236}">
              <a16:creationId xmlns:a16="http://schemas.microsoft.com/office/drawing/2014/main" id="{7004CF56-58E3-4FCC-B278-09974D88D23C}"/>
            </a:ext>
          </a:extLst>
        </xdr:cNvPr>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8" name="テキスト ボックス 157">
          <a:extLst>
            <a:ext uri="{FF2B5EF4-FFF2-40B4-BE49-F238E27FC236}">
              <a16:creationId xmlns:a16="http://schemas.microsoft.com/office/drawing/2014/main" id="{0F73E28D-7F7C-47D5-B71D-1446D034AD31}"/>
            </a:ext>
          </a:extLst>
        </xdr:cNvPr>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46083</xdr:rowOff>
    </xdr:from>
    <xdr:to>
      <xdr:col>11</xdr:col>
      <xdr:colOff>82550</xdr:colOff>
      <xdr:row>59</xdr:row>
      <xdr:rowOff>147683</xdr:rowOff>
    </xdr:to>
    <xdr:sp macro="" textlink="">
      <xdr:nvSpPr>
        <xdr:cNvPr id="159" name="楕円 158">
          <a:extLst>
            <a:ext uri="{FF2B5EF4-FFF2-40B4-BE49-F238E27FC236}">
              <a16:creationId xmlns:a16="http://schemas.microsoft.com/office/drawing/2014/main" id="{E90230E3-8FCF-4893-9BD8-24B57D35ACA6}"/>
            </a:ext>
          </a:extLst>
        </xdr:cNvPr>
        <xdr:cNvSpPr/>
      </xdr:nvSpPr>
      <xdr:spPr>
        <a:xfrm>
          <a:off x="2286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157860</xdr:rowOff>
    </xdr:from>
    <xdr:ext cx="762000" cy="259045"/>
    <xdr:sp macro="" textlink="">
      <xdr:nvSpPr>
        <xdr:cNvPr id="160" name="テキスト ボックス 159">
          <a:extLst>
            <a:ext uri="{FF2B5EF4-FFF2-40B4-BE49-F238E27FC236}">
              <a16:creationId xmlns:a16="http://schemas.microsoft.com/office/drawing/2014/main" id="{D3A04D34-93F9-45C7-8F18-730F6AF3ED85}"/>
            </a:ext>
          </a:extLst>
        </xdr:cNvPr>
        <xdr:cNvSpPr txBox="1"/>
      </xdr:nvSpPr>
      <xdr:spPr>
        <a:xfrm>
          <a:off x="1955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89988</xdr:rowOff>
    </xdr:from>
    <xdr:to>
      <xdr:col>7</xdr:col>
      <xdr:colOff>31750</xdr:colOff>
      <xdr:row>59</xdr:row>
      <xdr:rowOff>20138</xdr:rowOff>
    </xdr:to>
    <xdr:sp macro="" textlink="">
      <xdr:nvSpPr>
        <xdr:cNvPr id="161" name="楕円 160">
          <a:extLst>
            <a:ext uri="{FF2B5EF4-FFF2-40B4-BE49-F238E27FC236}">
              <a16:creationId xmlns:a16="http://schemas.microsoft.com/office/drawing/2014/main" id="{9A4C954A-1613-470B-8986-D7DAF35D2814}"/>
            </a:ext>
          </a:extLst>
        </xdr:cNvPr>
        <xdr:cNvSpPr/>
      </xdr:nvSpPr>
      <xdr:spPr>
        <a:xfrm>
          <a:off x="1397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30315</xdr:rowOff>
    </xdr:from>
    <xdr:ext cx="762000" cy="259045"/>
    <xdr:sp macro="" textlink="">
      <xdr:nvSpPr>
        <xdr:cNvPr id="162" name="テキスト ボックス 161">
          <a:extLst>
            <a:ext uri="{FF2B5EF4-FFF2-40B4-BE49-F238E27FC236}">
              <a16:creationId xmlns:a16="http://schemas.microsoft.com/office/drawing/2014/main" id="{0235C098-3A79-480F-8D46-5331CDE62549}"/>
            </a:ext>
          </a:extLst>
        </xdr:cNvPr>
        <xdr:cNvSpPr txBox="1"/>
      </xdr:nvSpPr>
      <xdr:spPr>
        <a:xfrm>
          <a:off x="1066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8B361AFE-D232-4A14-ADF5-4F75B106262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B51C693A-F66E-4A5B-AAC2-A8DF06ACFFE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49BC37BC-0B44-49E6-970A-D8AE018C65A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9C60A0DE-03FD-4396-AF90-ABAAF32D899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FF14838A-81B3-4CA6-A30B-3DDEF9C56C6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59EBD511-D1D4-41B7-93A0-D6BFADAE8F5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8F91E4FA-B592-4B2B-8FDE-B14C8F56DCF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71A53D22-A828-4F5A-B100-B5273502F5F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B09CF24E-DCE8-42A6-BFCF-1890BB29445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FEFB2E7B-8BE1-4AB8-B067-2B37F471284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22602F83-FC5A-4509-B054-6CCA92B8D5C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AF73C083-1807-48C8-A10B-1EAAB5176B9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E3751FE4-CF41-453B-8D78-3AFCF06B455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前年度と比較して</a:t>
          </a:r>
          <a:r>
            <a:rPr kumimoji="1" lang="en-US" altLang="ja-JP" sz="1300" baseline="0">
              <a:latin typeface="ＭＳ Ｐゴシック" panose="020B0600070205080204" pitchFamily="50" charset="-128"/>
              <a:ea typeface="ＭＳ Ｐゴシック" panose="020B0600070205080204" pitchFamily="50" charset="-128"/>
            </a:rPr>
            <a:t>6,167</a:t>
          </a:r>
          <a:r>
            <a:rPr kumimoji="1" lang="ja-JP" altLang="en-US" sz="1300" baseline="0">
              <a:latin typeface="ＭＳ Ｐゴシック" panose="020B0600070205080204" pitchFamily="50" charset="-128"/>
              <a:ea typeface="ＭＳ Ｐゴシック" panose="020B0600070205080204" pitchFamily="50" charset="-128"/>
            </a:rPr>
            <a:t>円増加しているが、類似団体平均を</a:t>
          </a:r>
          <a:r>
            <a:rPr kumimoji="1" lang="en-US" altLang="ja-JP" sz="1300" baseline="0">
              <a:latin typeface="ＭＳ Ｐゴシック" panose="020B0600070205080204" pitchFamily="50" charset="-128"/>
              <a:ea typeface="ＭＳ Ｐゴシック" panose="020B0600070205080204" pitchFamily="50" charset="-128"/>
            </a:rPr>
            <a:t>36,507</a:t>
          </a:r>
          <a:r>
            <a:rPr kumimoji="1" lang="ja-JP" altLang="en-US" sz="1300" baseline="0">
              <a:latin typeface="ＭＳ Ｐゴシック" panose="020B0600070205080204" pitchFamily="50" charset="-128"/>
              <a:ea typeface="ＭＳ Ｐゴシック" panose="020B0600070205080204" pitchFamily="50" charset="-128"/>
            </a:rPr>
            <a:t>円下回っている。物件費の増加が大きく、クリーンセンター焼却施設包括運転管理業務を開始したことが影響している。包括運転管理業務では焼却施設の修繕も含めて委託していることから維持補修費については減少した。しかし、多くの公共施設で老朽化が進んでいるため、公共施設の個別計画等に基づき、統廃合や長寿命化を図り、さらに経費の削減に取り組む必要があ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2A621CF2-E8C6-4AA3-91AB-C1F257AB7D5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8A393C3D-5174-40F1-90F7-0B7A7A336E2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E0452C8E-29A0-4930-931B-ECEC370DCB8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B9F1906C-5B2F-41E8-8D74-5B03C13E12C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3C4B8BEA-9EE1-4D04-BAAA-856CED2EE65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30DECE9F-F452-48FD-8744-F00B12BA59B8}"/>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171A80C-B5A7-4C30-A6B0-63215CC993D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B3BCB613-D8B8-4E36-A4F9-05C3929FDD5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672B9EDE-391F-429E-8630-87E8C5767CB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A13C7D00-1AC2-4C83-8F07-B643E175063B}"/>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8412BDA7-0B80-43AD-822C-A17492496883}"/>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64C1FA33-42AB-4EAB-A6AD-30D5E615B38E}"/>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C35C11BE-1FEE-4BBC-A75E-D2C3340856E4}"/>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757F07E3-BAB3-4283-853C-6302208A836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F4F71AD5-689D-4D7E-9A61-9D078E06CD3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3030DF90-6A7D-485E-9F0F-B923B18540A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6BB06DAA-E6A9-4260-ABF2-4065CDA49059}"/>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30919FB4-FDC9-4A11-834F-F69926BCD78C}"/>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69D7F570-99E8-4883-9C2A-2B4589DC5501}"/>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16B6C366-C5D5-45F1-AD87-4512FDAA366A}"/>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54BA6F4F-CED8-4C77-98B5-426393DE5123}"/>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58214</xdr:rowOff>
    </xdr:from>
    <xdr:to>
      <xdr:col>23</xdr:col>
      <xdr:colOff>133350</xdr:colOff>
      <xdr:row>81</xdr:row>
      <xdr:rowOff>83015</xdr:rowOff>
    </xdr:to>
    <xdr:cxnSp macro="">
      <xdr:nvCxnSpPr>
        <xdr:cNvPr id="197" name="直線コネクタ 196">
          <a:extLst>
            <a:ext uri="{FF2B5EF4-FFF2-40B4-BE49-F238E27FC236}">
              <a16:creationId xmlns:a16="http://schemas.microsoft.com/office/drawing/2014/main" id="{2A6F0FDB-0B82-4F46-A6F8-E388532E6151}"/>
            </a:ext>
          </a:extLst>
        </xdr:cNvPr>
        <xdr:cNvCxnSpPr/>
      </xdr:nvCxnSpPr>
      <xdr:spPr>
        <a:xfrm>
          <a:off x="4114800" y="13945664"/>
          <a:ext cx="838200" cy="2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9BC2F349-2CFD-4248-A9B3-E789526845CF}"/>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5637BA66-A133-4A66-94F4-F463C245F3FC}"/>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37716</xdr:rowOff>
    </xdr:from>
    <xdr:to>
      <xdr:col>19</xdr:col>
      <xdr:colOff>133350</xdr:colOff>
      <xdr:row>81</xdr:row>
      <xdr:rowOff>58214</xdr:rowOff>
    </xdr:to>
    <xdr:cxnSp macro="">
      <xdr:nvCxnSpPr>
        <xdr:cNvPr id="200" name="直線コネクタ 199">
          <a:extLst>
            <a:ext uri="{FF2B5EF4-FFF2-40B4-BE49-F238E27FC236}">
              <a16:creationId xmlns:a16="http://schemas.microsoft.com/office/drawing/2014/main" id="{53E88B71-9953-47BE-A972-AA5858227144}"/>
            </a:ext>
          </a:extLst>
        </xdr:cNvPr>
        <xdr:cNvCxnSpPr/>
      </xdr:nvCxnSpPr>
      <xdr:spPr>
        <a:xfrm>
          <a:off x="3225800" y="1392516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E1ED2F30-A509-453B-9F2F-0D544E8CE177}"/>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F077FFA5-8A23-4E37-8025-6707209A3568}"/>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16047</xdr:rowOff>
    </xdr:from>
    <xdr:to>
      <xdr:col>15</xdr:col>
      <xdr:colOff>82550</xdr:colOff>
      <xdr:row>81</xdr:row>
      <xdr:rowOff>37716</xdr:rowOff>
    </xdr:to>
    <xdr:cxnSp macro="">
      <xdr:nvCxnSpPr>
        <xdr:cNvPr id="203" name="直線コネクタ 202">
          <a:extLst>
            <a:ext uri="{FF2B5EF4-FFF2-40B4-BE49-F238E27FC236}">
              <a16:creationId xmlns:a16="http://schemas.microsoft.com/office/drawing/2014/main" id="{032CA731-EF34-4C5E-8AEE-4D8707F91664}"/>
            </a:ext>
          </a:extLst>
        </xdr:cNvPr>
        <xdr:cNvCxnSpPr/>
      </xdr:nvCxnSpPr>
      <xdr:spPr>
        <a:xfrm>
          <a:off x="2336800" y="13903497"/>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DFC728C3-CC70-405B-ABA9-8E146E2F7769}"/>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48DB197D-39BE-49DA-858A-ABBF1047774B}"/>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12770</xdr:rowOff>
    </xdr:from>
    <xdr:to>
      <xdr:col>11</xdr:col>
      <xdr:colOff>31750</xdr:colOff>
      <xdr:row>81</xdr:row>
      <xdr:rowOff>16047</xdr:rowOff>
    </xdr:to>
    <xdr:cxnSp macro="">
      <xdr:nvCxnSpPr>
        <xdr:cNvPr id="206" name="直線コネクタ 205">
          <a:extLst>
            <a:ext uri="{FF2B5EF4-FFF2-40B4-BE49-F238E27FC236}">
              <a16:creationId xmlns:a16="http://schemas.microsoft.com/office/drawing/2014/main" id="{2C97F6FD-AE18-4604-A26E-25A313EA1361}"/>
            </a:ext>
          </a:extLst>
        </xdr:cNvPr>
        <xdr:cNvCxnSpPr/>
      </xdr:nvCxnSpPr>
      <xdr:spPr>
        <a:xfrm>
          <a:off x="1447800" y="13900220"/>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678DDB7B-71B3-425E-BE8A-5C24D6968F0F}"/>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3CE370DD-3064-4714-B724-E753FFC2E3AB}"/>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5C00D004-DE6B-49AB-BEDD-05BB7281E01C}"/>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53B4DC59-B6B8-45D9-AD9A-668F3CF0F3FB}"/>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41936DC-BFB5-4742-A1B1-5F9AA479770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2E7935A-3908-4675-B6A7-C7A81DB9496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9718D19-891A-4BC8-807E-EC8F1CB64C7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A7DE7061-FC11-4DBC-BA6B-C90ED7A02E2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E37D70DD-9114-4CA4-A986-E56DE5CE48A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32215</xdr:rowOff>
    </xdr:from>
    <xdr:to>
      <xdr:col>23</xdr:col>
      <xdr:colOff>184150</xdr:colOff>
      <xdr:row>81</xdr:row>
      <xdr:rowOff>133815</xdr:rowOff>
    </xdr:to>
    <xdr:sp macro="" textlink="">
      <xdr:nvSpPr>
        <xdr:cNvPr id="216" name="楕円 215">
          <a:extLst>
            <a:ext uri="{FF2B5EF4-FFF2-40B4-BE49-F238E27FC236}">
              <a16:creationId xmlns:a16="http://schemas.microsoft.com/office/drawing/2014/main" id="{1FC6407B-863B-45D9-BC3E-3802150BDA49}"/>
            </a:ext>
          </a:extLst>
        </xdr:cNvPr>
        <xdr:cNvSpPr/>
      </xdr:nvSpPr>
      <xdr:spPr>
        <a:xfrm>
          <a:off x="4902200" y="139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48742</xdr:rowOff>
    </xdr:from>
    <xdr:ext cx="762000" cy="259045"/>
    <xdr:sp macro="" textlink="">
      <xdr:nvSpPr>
        <xdr:cNvPr id="217" name="人件費・物件費等の状況該当値テキスト">
          <a:extLst>
            <a:ext uri="{FF2B5EF4-FFF2-40B4-BE49-F238E27FC236}">
              <a16:creationId xmlns:a16="http://schemas.microsoft.com/office/drawing/2014/main" id="{4D40ED60-99CD-4A0D-AC17-9A79BA62A03B}"/>
            </a:ext>
          </a:extLst>
        </xdr:cNvPr>
        <xdr:cNvSpPr txBox="1"/>
      </xdr:nvSpPr>
      <xdr:spPr>
        <a:xfrm>
          <a:off x="5041900" y="1376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7414</xdr:rowOff>
    </xdr:from>
    <xdr:to>
      <xdr:col>19</xdr:col>
      <xdr:colOff>184150</xdr:colOff>
      <xdr:row>81</xdr:row>
      <xdr:rowOff>109014</xdr:rowOff>
    </xdr:to>
    <xdr:sp macro="" textlink="">
      <xdr:nvSpPr>
        <xdr:cNvPr id="218" name="楕円 217">
          <a:extLst>
            <a:ext uri="{FF2B5EF4-FFF2-40B4-BE49-F238E27FC236}">
              <a16:creationId xmlns:a16="http://schemas.microsoft.com/office/drawing/2014/main" id="{0AE089A8-B933-453A-BCCC-57F3E08EE472}"/>
            </a:ext>
          </a:extLst>
        </xdr:cNvPr>
        <xdr:cNvSpPr/>
      </xdr:nvSpPr>
      <xdr:spPr>
        <a:xfrm>
          <a:off x="4064000" y="138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119191</xdr:rowOff>
    </xdr:from>
    <xdr:ext cx="736600" cy="259045"/>
    <xdr:sp macro="" textlink="">
      <xdr:nvSpPr>
        <xdr:cNvPr id="219" name="テキスト ボックス 218">
          <a:extLst>
            <a:ext uri="{FF2B5EF4-FFF2-40B4-BE49-F238E27FC236}">
              <a16:creationId xmlns:a16="http://schemas.microsoft.com/office/drawing/2014/main" id="{911AF4CB-4357-46BB-8946-8BD7DF5DE0BB}"/>
            </a:ext>
          </a:extLst>
        </xdr:cNvPr>
        <xdr:cNvSpPr txBox="1"/>
      </xdr:nvSpPr>
      <xdr:spPr>
        <a:xfrm>
          <a:off x="3733800" y="1366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158366</xdr:rowOff>
    </xdr:from>
    <xdr:to>
      <xdr:col>15</xdr:col>
      <xdr:colOff>133350</xdr:colOff>
      <xdr:row>81</xdr:row>
      <xdr:rowOff>88516</xdr:rowOff>
    </xdr:to>
    <xdr:sp macro="" textlink="">
      <xdr:nvSpPr>
        <xdr:cNvPr id="220" name="楕円 219">
          <a:extLst>
            <a:ext uri="{FF2B5EF4-FFF2-40B4-BE49-F238E27FC236}">
              <a16:creationId xmlns:a16="http://schemas.microsoft.com/office/drawing/2014/main" id="{0E87B98D-DE40-47F3-9493-EB7E83344CC8}"/>
            </a:ext>
          </a:extLst>
        </xdr:cNvPr>
        <xdr:cNvSpPr/>
      </xdr:nvSpPr>
      <xdr:spPr>
        <a:xfrm>
          <a:off x="3175000" y="138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98693</xdr:rowOff>
    </xdr:from>
    <xdr:ext cx="762000" cy="259045"/>
    <xdr:sp macro="" textlink="">
      <xdr:nvSpPr>
        <xdr:cNvPr id="221" name="テキスト ボックス 220">
          <a:extLst>
            <a:ext uri="{FF2B5EF4-FFF2-40B4-BE49-F238E27FC236}">
              <a16:creationId xmlns:a16="http://schemas.microsoft.com/office/drawing/2014/main" id="{FB68BD51-E55D-4672-8E4D-B3B2580CA2D2}"/>
            </a:ext>
          </a:extLst>
        </xdr:cNvPr>
        <xdr:cNvSpPr txBox="1"/>
      </xdr:nvSpPr>
      <xdr:spPr>
        <a:xfrm>
          <a:off x="2844800" y="136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136697</xdr:rowOff>
    </xdr:from>
    <xdr:to>
      <xdr:col>11</xdr:col>
      <xdr:colOff>82550</xdr:colOff>
      <xdr:row>81</xdr:row>
      <xdr:rowOff>66847</xdr:rowOff>
    </xdr:to>
    <xdr:sp macro="" textlink="">
      <xdr:nvSpPr>
        <xdr:cNvPr id="222" name="楕円 221">
          <a:extLst>
            <a:ext uri="{FF2B5EF4-FFF2-40B4-BE49-F238E27FC236}">
              <a16:creationId xmlns:a16="http://schemas.microsoft.com/office/drawing/2014/main" id="{EA4E0564-A601-481A-B577-AFB092B7D12D}"/>
            </a:ext>
          </a:extLst>
        </xdr:cNvPr>
        <xdr:cNvSpPr/>
      </xdr:nvSpPr>
      <xdr:spPr>
        <a:xfrm>
          <a:off x="2286000" y="138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77024</xdr:rowOff>
    </xdr:from>
    <xdr:ext cx="762000" cy="259045"/>
    <xdr:sp macro="" textlink="">
      <xdr:nvSpPr>
        <xdr:cNvPr id="223" name="テキスト ボックス 222">
          <a:extLst>
            <a:ext uri="{FF2B5EF4-FFF2-40B4-BE49-F238E27FC236}">
              <a16:creationId xmlns:a16="http://schemas.microsoft.com/office/drawing/2014/main" id="{C35B0241-C400-46C1-8D9D-1FFBEE0FD255}"/>
            </a:ext>
          </a:extLst>
        </xdr:cNvPr>
        <xdr:cNvSpPr txBox="1"/>
      </xdr:nvSpPr>
      <xdr:spPr>
        <a:xfrm>
          <a:off x="1955800" y="1362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133420</xdr:rowOff>
    </xdr:from>
    <xdr:to>
      <xdr:col>7</xdr:col>
      <xdr:colOff>31750</xdr:colOff>
      <xdr:row>81</xdr:row>
      <xdr:rowOff>63570</xdr:rowOff>
    </xdr:to>
    <xdr:sp macro="" textlink="">
      <xdr:nvSpPr>
        <xdr:cNvPr id="224" name="楕円 223">
          <a:extLst>
            <a:ext uri="{FF2B5EF4-FFF2-40B4-BE49-F238E27FC236}">
              <a16:creationId xmlns:a16="http://schemas.microsoft.com/office/drawing/2014/main" id="{D770A838-998C-480A-B58E-75EB6C8FB96C}"/>
            </a:ext>
          </a:extLst>
        </xdr:cNvPr>
        <xdr:cNvSpPr/>
      </xdr:nvSpPr>
      <xdr:spPr>
        <a:xfrm>
          <a:off x="1397000" y="13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73747</xdr:rowOff>
    </xdr:from>
    <xdr:ext cx="762000" cy="259045"/>
    <xdr:sp macro="" textlink="">
      <xdr:nvSpPr>
        <xdr:cNvPr id="225" name="テキスト ボックス 224">
          <a:extLst>
            <a:ext uri="{FF2B5EF4-FFF2-40B4-BE49-F238E27FC236}">
              <a16:creationId xmlns:a16="http://schemas.microsoft.com/office/drawing/2014/main" id="{09E8B1E7-F769-4DF9-B0DC-A8C86895FB7F}"/>
            </a:ext>
          </a:extLst>
        </xdr:cNvPr>
        <xdr:cNvSpPr txBox="1"/>
      </xdr:nvSpPr>
      <xdr:spPr>
        <a:xfrm>
          <a:off x="1066800" y="1361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FACC10ED-1EB6-4874-8DCA-6A6C0A806A8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69962A4B-03A6-45A2-8BDF-DDE40B33A89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A3823A3C-80DF-4FBB-915C-43CE9F96001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BAE821E-0D07-4575-A0E0-C08508BFD7A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B1E05B1A-9AA3-4F8A-A457-6B9897A1147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B5E6A479-259F-4D8B-B91D-7AF2464D881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05F34F8-5F2A-4580-838E-D857700873F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34FE4033-8E4C-493C-9897-A0CB38E814B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A5DA23C5-E55A-49C8-A7EE-87F0BD25D2F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203FB323-9350-4E11-8904-892B951F116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4D9AB3A0-264A-47D7-9840-3A6C8833361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160A19B2-D61B-4229-BA38-046BE671837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3BC99BE5-C34D-4141-8ED3-153DDF2F1D2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ポイント、全国市平均より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ポイント高くなっているが、前年度と比較して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ポイント減少した。今後も人事院勧告や千葉県人事委員会勧告を基本として適正な給与制度の確立を図っていく。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15E7E1A1-AA72-4277-978B-28B1972FAC6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C104AA6D-7575-4FA9-B311-218DF2F6BBE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90AD5189-CB7B-46E4-AF06-8B5ED94CA1F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34F08D97-FCBB-421F-A024-FA8D5FD304B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549E2FAE-E977-4F1F-94EE-A38954649A6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C9E42D07-F91C-4F9E-9246-94CF8A40295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E1FC215-32DB-4A09-B643-E2111F64255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7C1BA500-BCD2-4826-BB0F-4148E953581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1B72F16A-0738-4E81-AC36-0E4EE40105F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48187C43-EDB1-4093-B678-B5203EB4A14B}"/>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4620228A-A3EC-44D2-B119-2FBF8E9911C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8B3402FD-A133-438A-9E3F-6206DFEB748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31409FAF-6B57-4725-BCCA-13FE9553F7F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E7F83268-AE7D-4034-A54B-51A263A1E73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5E57C4DD-8628-4819-8BFD-64E43AB4F22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96DEA3E3-2D6A-4DBC-BC61-F47F341D71C2}"/>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FCF8A7D9-057C-4B6D-94F9-16DC79597212}"/>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2B105066-7C9E-424F-B4CE-FF3A07064879}"/>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5756E590-3AB8-4CE8-B045-19D8432A631C}"/>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5E0A3081-1CD9-4EFD-84C9-F717C96BC96D}"/>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88</xdr:row>
      <xdr:rowOff>67028</xdr:rowOff>
    </xdr:to>
    <xdr:cxnSp macro="">
      <xdr:nvCxnSpPr>
        <xdr:cNvPr id="259" name="直線コネクタ 258">
          <a:extLst>
            <a:ext uri="{FF2B5EF4-FFF2-40B4-BE49-F238E27FC236}">
              <a16:creationId xmlns:a16="http://schemas.microsoft.com/office/drawing/2014/main" id="{44010704-C783-4C5F-AB0F-1B8A01E2100B}"/>
            </a:ext>
          </a:extLst>
        </xdr:cNvPr>
        <xdr:cNvCxnSpPr/>
      </xdr:nvCxnSpPr>
      <xdr:spPr>
        <a:xfrm flipV="1">
          <a:off x="16179800" y="1514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BDC55721-3C49-4C10-B696-3E5076D2988A}"/>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7B1329AB-AFFE-437A-8B36-B27CCBC4D109}"/>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88</xdr:row>
      <xdr:rowOff>93839</xdr:rowOff>
    </xdr:to>
    <xdr:cxnSp macro="">
      <xdr:nvCxnSpPr>
        <xdr:cNvPr id="262" name="直線コネクタ 261">
          <a:extLst>
            <a:ext uri="{FF2B5EF4-FFF2-40B4-BE49-F238E27FC236}">
              <a16:creationId xmlns:a16="http://schemas.microsoft.com/office/drawing/2014/main" id="{C041E6FE-7000-4E19-A63F-DBBF09746396}"/>
            </a:ext>
          </a:extLst>
        </xdr:cNvPr>
        <xdr:cNvCxnSpPr/>
      </xdr:nvCxnSpPr>
      <xdr:spPr>
        <a:xfrm flipV="1">
          <a:off x="15290800" y="1515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20BF058-E0A1-4B05-90F6-AFD883C6C9D8}"/>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6039687F-3325-442C-9E3A-6656B93CD79D}"/>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93839</xdr:rowOff>
    </xdr:to>
    <xdr:cxnSp macro="">
      <xdr:nvCxnSpPr>
        <xdr:cNvPr id="265" name="直線コネクタ 264">
          <a:extLst>
            <a:ext uri="{FF2B5EF4-FFF2-40B4-BE49-F238E27FC236}">
              <a16:creationId xmlns:a16="http://schemas.microsoft.com/office/drawing/2014/main" id="{444C09AF-F75C-49E6-B3A8-9C30DB782780}"/>
            </a:ext>
          </a:extLst>
        </xdr:cNvPr>
        <xdr:cNvCxnSpPr/>
      </xdr:nvCxnSpPr>
      <xdr:spPr>
        <a:xfrm>
          <a:off x="14401800" y="151010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46090827-2207-4398-95B6-62BD9BAC7B81}"/>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73512571-0323-455A-AD28-EDC4285402CD}"/>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88</xdr:row>
      <xdr:rowOff>13405</xdr:rowOff>
    </xdr:to>
    <xdr:cxnSp macro="">
      <xdr:nvCxnSpPr>
        <xdr:cNvPr id="268" name="直線コネクタ 267">
          <a:extLst>
            <a:ext uri="{FF2B5EF4-FFF2-40B4-BE49-F238E27FC236}">
              <a16:creationId xmlns:a16="http://schemas.microsoft.com/office/drawing/2014/main" id="{883DDDB5-8D76-4A0C-9A24-72F9317AE007}"/>
            </a:ext>
          </a:extLst>
        </xdr:cNvPr>
        <xdr:cNvCxnSpPr/>
      </xdr:nvCxnSpPr>
      <xdr:spPr>
        <a:xfrm>
          <a:off x="13512800" y="148597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5B080A-991E-43D6-A080-6EB9F085DCDC}"/>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DA04528E-D655-45E9-A0B4-F55C4BF0D179}"/>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24D22181-6937-4E6A-892A-63FECAE57339}"/>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B517F230-A260-4FEB-B278-C26C98DA2204}"/>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30665F4-AEAD-4DA7-B8C0-96BEA858115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D545706-B84F-4106-83F6-3B5D2A5D16B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E2F6FFE-269E-4F5F-9DEA-551BF072A01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D29B7B7-6D14-47AF-B4D5-1F780A08FDB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6DA6892A-8765-4294-BCBE-F01091E7F19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8" name="楕円 277">
          <a:extLst>
            <a:ext uri="{FF2B5EF4-FFF2-40B4-BE49-F238E27FC236}">
              <a16:creationId xmlns:a16="http://schemas.microsoft.com/office/drawing/2014/main" id="{5A9B2F15-8E53-4DC2-99AC-8C20F4679552}"/>
            </a:ext>
          </a:extLst>
        </xdr:cNvPr>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9" name="給与水準   （国との比較）該当値テキスト">
          <a:extLst>
            <a:ext uri="{FF2B5EF4-FFF2-40B4-BE49-F238E27FC236}">
              <a16:creationId xmlns:a16="http://schemas.microsoft.com/office/drawing/2014/main" id="{940E327A-8086-4D7A-9514-466AFFA521C7}"/>
            </a:ext>
          </a:extLst>
        </xdr:cNvPr>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80" name="楕円 279">
          <a:extLst>
            <a:ext uri="{FF2B5EF4-FFF2-40B4-BE49-F238E27FC236}">
              <a16:creationId xmlns:a16="http://schemas.microsoft.com/office/drawing/2014/main" id="{C44F7F83-A1C5-496F-9A1D-CA48902C862C}"/>
            </a:ext>
          </a:extLst>
        </xdr:cNvPr>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81" name="テキスト ボックス 280">
          <a:extLst>
            <a:ext uri="{FF2B5EF4-FFF2-40B4-BE49-F238E27FC236}">
              <a16:creationId xmlns:a16="http://schemas.microsoft.com/office/drawing/2014/main" id="{7AD983DE-C292-4966-A4FF-814F9EC2480D}"/>
            </a:ext>
          </a:extLst>
        </xdr:cNvPr>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82" name="楕円 281">
          <a:extLst>
            <a:ext uri="{FF2B5EF4-FFF2-40B4-BE49-F238E27FC236}">
              <a16:creationId xmlns:a16="http://schemas.microsoft.com/office/drawing/2014/main" id="{A0E1727C-5189-42F2-922B-6BE7417E0A1B}"/>
            </a:ext>
          </a:extLst>
        </xdr:cNvPr>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3" name="テキスト ボックス 282">
          <a:extLst>
            <a:ext uri="{FF2B5EF4-FFF2-40B4-BE49-F238E27FC236}">
              <a16:creationId xmlns:a16="http://schemas.microsoft.com/office/drawing/2014/main" id="{96FEF19B-A19B-4A05-8CDE-C5204721F0FB}"/>
            </a:ext>
          </a:extLst>
        </xdr:cNvPr>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4" name="楕円 283">
          <a:extLst>
            <a:ext uri="{FF2B5EF4-FFF2-40B4-BE49-F238E27FC236}">
              <a16:creationId xmlns:a16="http://schemas.microsoft.com/office/drawing/2014/main" id="{331A7F37-A091-4D43-9E8E-BB854756978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5" name="テキスト ボックス 284">
          <a:extLst>
            <a:ext uri="{FF2B5EF4-FFF2-40B4-BE49-F238E27FC236}">
              <a16:creationId xmlns:a16="http://schemas.microsoft.com/office/drawing/2014/main" id="{912675CC-B82B-48CE-9D5C-FDEDD7E74A42}"/>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6" name="楕円 285">
          <a:extLst>
            <a:ext uri="{FF2B5EF4-FFF2-40B4-BE49-F238E27FC236}">
              <a16:creationId xmlns:a16="http://schemas.microsoft.com/office/drawing/2014/main" id="{7C9D0F93-4C6A-4B6E-9C01-7123B7CAE2D3}"/>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7" name="テキスト ボックス 286">
          <a:extLst>
            <a:ext uri="{FF2B5EF4-FFF2-40B4-BE49-F238E27FC236}">
              <a16:creationId xmlns:a16="http://schemas.microsoft.com/office/drawing/2014/main" id="{FB92DB0C-C320-4D25-86DE-8FBF74DA9669}"/>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E799BA51-8048-47BD-9FEA-033ADC2CE27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A638D228-3556-4DD1-80A1-BE39A2F56B5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37FEB050-42D3-4873-BD1E-C0779527F4F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AFE79AF7-1558-4A02-B22B-5A8ADD55736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E46BC5B8-8F14-47F3-8E8F-F7FAAF11045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6F4A1A80-F18F-4174-BF37-1621AA81097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8D600370-1580-4975-9C3A-01AFFC4B5B0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176EC3D1-EF17-4A1F-B556-24E50F312A4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ECBF55E2-627A-439A-96AF-B309263E5D1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84B95B6B-63FF-4288-8EEE-22E95D6D191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D1BFA451-2119-4F01-B1EF-34967ABD664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26CA8203-5525-48D1-B40A-87D39065EF8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3B9C68F9-D8E7-4A90-8E53-0C5F3786230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定員適正化計画を策定し、計画に掲げている削減数を上回る人数を削減してきたことにより、類似団体平均より</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人少なくなっている。今後も引き続き事務事業の見直しや計画的な職員採用を行うなど、行政サービスを維持しながら、定員管理の適正化に努める。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11E2B87-B3A5-444E-BAC0-F32E78AA2B0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464D739E-EAC1-48D9-8FA3-613A510AC17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7EDE2115-2B82-4A34-A4D0-485C7C3D5AC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C370A4A7-2798-4985-92EC-DBA0344201F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693B1F83-A5AA-4910-BA01-D35221A2FF9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23A3C815-9F42-4CB2-A1C6-BE80AD4F020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BE45F05D-FB9E-4D27-A8F7-5A3A8D74296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525E90DF-0B6D-424A-99A6-B93EB38620D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BE138822-9B58-4518-A4A9-7C30F403808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58F0686D-4056-4AA8-A574-BC475F1DF71F}"/>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AA459FBF-1ED9-4BA0-8E35-250A60AD014D}"/>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72E32DD3-6DA6-44A7-9819-BF9419127EB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4946562E-1553-4289-A004-CF2E4EF46AAD}"/>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A5AD924F-5477-4323-98DF-2FC9F092E60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66DFBBF8-8928-46D0-ADA6-922A110AB64C}"/>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C3B386F2-BEEC-4E94-A877-0AC1445426C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79A1744-E116-4064-AE22-ABEB9A94A08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8FE9A60E-2A72-4A02-9D6B-4AED48A2C19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588A5B8B-B07A-4BFB-A93F-E235D63C6D49}"/>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CA15FD33-A6DC-476E-935D-D716E3FA3FA6}"/>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17BC3278-6878-4EB2-A30D-CBA556E04811}"/>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769C86C8-6972-4CF0-8DB9-6FCF7832D86E}"/>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1F1A059E-563B-40A9-9703-FBF85C7A41C4}"/>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94101</xdr:rowOff>
    </xdr:from>
    <xdr:to>
      <xdr:col>81</xdr:col>
      <xdr:colOff>44450</xdr:colOff>
      <xdr:row>61</xdr:row>
      <xdr:rowOff>103294</xdr:rowOff>
    </xdr:to>
    <xdr:cxnSp macro="">
      <xdr:nvCxnSpPr>
        <xdr:cNvPr id="324" name="直線コネクタ 323">
          <a:extLst>
            <a:ext uri="{FF2B5EF4-FFF2-40B4-BE49-F238E27FC236}">
              <a16:creationId xmlns:a16="http://schemas.microsoft.com/office/drawing/2014/main" id="{849AADDA-969B-496A-8F17-D8B3B7FAC752}"/>
            </a:ext>
          </a:extLst>
        </xdr:cNvPr>
        <xdr:cNvCxnSpPr/>
      </xdr:nvCxnSpPr>
      <xdr:spPr>
        <a:xfrm flipV="1">
          <a:off x="16179800" y="10552551"/>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A6BF7B22-5E7C-4797-973D-924CEA43FB87}"/>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19FBC1CF-43FD-4EAE-B889-28550BF4D51A}"/>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89505</xdr:rowOff>
    </xdr:from>
    <xdr:to>
      <xdr:col>77</xdr:col>
      <xdr:colOff>44450</xdr:colOff>
      <xdr:row>61</xdr:row>
      <xdr:rowOff>103294</xdr:rowOff>
    </xdr:to>
    <xdr:cxnSp macro="">
      <xdr:nvCxnSpPr>
        <xdr:cNvPr id="327" name="直線コネクタ 326">
          <a:extLst>
            <a:ext uri="{FF2B5EF4-FFF2-40B4-BE49-F238E27FC236}">
              <a16:creationId xmlns:a16="http://schemas.microsoft.com/office/drawing/2014/main" id="{05E81213-E2C1-4A69-99A2-E28D3BF67F8D}"/>
            </a:ext>
          </a:extLst>
        </xdr:cNvPr>
        <xdr:cNvCxnSpPr/>
      </xdr:nvCxnSpPr>
      <xdr:spPr>
        <a:xfrm>
          <a:off x="15290800" y="105479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42B8FF77-BCB1-4FEB-B042-D103726C77EC}"/>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5805FA32-A776-4B98-B2F9-938AB72EFB87}"/>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84909</xdr:rowOff>
    </xdr:from>
    <xdr:to>
      <xdr:col>72</xdr:col>
      <xdr:colOff>203200</xdr:colOff>
      <xdr:row>61</xdr:row>
      <xdr:rowOff>89505</xdr:rowOff>
    </xdr:to>
    <xdr:cxnSp macro="">
      <xdr:nvCxnSpPr>
        <xdr:cNvPr id="330" name="直線コネクタ 329">
          <a:extLst>
            <a:ext uri="{FF2B5EF4-FFF2-40B4-BE49-F238E27FC236}">
              <a16:creationId xmlns:a16="http://schemas.microsoft.com/office/drawing/2014/main" id="{D5FA8A89-85B7-42B1-A9F1-FCFF16451C02}"/>
            </a:ext>
          </a:extLst>
        </xdr:cNvPr>
        <xdr:cNvCxnSpPr/>
      </xdr:nvCxnSpPr>
      <xdr:spPr>
        <a:xfrm>
          <a:off x="14401800" y="1054335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C74AFBD-3230-499B-8762-D9DF8B30D1B4}"/>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83276233-E5B2-4624-B3A9-C2A3ADBD2832}"/>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84909</xdr:rowOff>
    </xdr:from>
    <xdr:to>
      <xdr:col>68</xdr:col>
      <xdr:colOff>152400</xdr:colOff>
      <xdr:row>61</xdr:row>
      <xdr:rowOff>114784</xdr:rowOff>
    </xdr:to>
    <xdr:cxnSp macro="">
      <xdr:nvCxnSpPr>
        <xdr:cNvPr id="333" name="直線コネクタ 332">
          <a:extLst>
            <a:ext uri="{FF2B5EF4-FFF2-40B4-BE49-F238E27FC236}">
              <a16:creationId xmlns:a16="http://schemas.microsoft.com/office/drawing/2014/main" id="{738DC709-3EC3-475B-A9E7-E3898654D2C0}"/>
            </a:ext>
          </a:extLst>
        </xdr:cNvPr>
        <xdr:cNvCxnSpPr/>
      </xdr:nvCxnSpPr>
      <xdr:spPr>
        <a:xfrm flipV="1">
          <a:off x="13512800" y="1054335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D95D6B5-7131-4965-90F0-A94CC678791C}"/>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B0C1F6B2-18F7-4C6A-863A-860BDC590926}"/>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94E5CF5A-9A10-40FE-95DB-8DF470EEBC3A}"/>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DE619F3C-8DEF-4A75-8EE7-0C7EFBD4189D}"/>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6A9D800-61D6-4C70-82DB-D90C8A682A9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5437BAE-25FB-4BDA-A1E2-5EE3F91DF02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68208D1-17C2-4C91-9196-BA52F1BFCF8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B491C86E-4ED9-41BA-B26B-30CD5310A12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0856D30-E7F3-4A9C-96E5-34DDA8CD625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43301</xdr:rowOff>
    </xdr:from>
    <xdr:to>
      <xdr:col>81</xdr:col>
      <xdr:colOff>95250</xdr:colOff>
      <xdr:row>61</xdr:row>
      <xdr:rowOff>144901</xdr:rowOff>
    </xdr:to>
    <xdr:sp macro="" textlink="">
      <xdr:nvSpPr>
        <xdr:cNvPr id="343" name="楕円 342">
          <a:extLst>
            <a:ext uri="{FF2B5EF4-FFF2-40B4-BE49-F238E27FC236}">
              <a16:creationId xmlns:a16="http://schemas.microsoft.com/office/drawing/2014/main" id="{9BC9E792-D9E1-4E49-A17C-4FD266DF2466}"/>
            </a:ext>
          </a:extLst>
        </xdr:cNvPr>
        <xdr:cNvSpPr/>
      </xdr:nvSpPr>
      <xdr:spPr>
        <a:xfrm>
          <a:off x="169672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59828</xdr:rowOff>
    </xdr:from>
    <xdr:ext cx="762000" cy="259045"/>
    <xdr:sp macro="" textlink="">
      <xdr:nvSpPr>
        <xdr:cNvPr id="344" name="定員管理の状況該当値テキスト">
          <a:extLst>
            <a:ext uri="{FF2B5EF4-FFF2-40B4-BE49-F238E27FC236}">
              <a16:creationId xmlns:a16="http://schemas.microsoft.com/office/drawing/2014/main" id="{1514CD84-B953-42EA-B078-8BA8AEE69F02}"/>
            </a:ext>
          </a:extLst>
        </xdr:cNvPr>
        <xdr:cNvSpPr txBox="1"/>
      </xdr:nvSpPr>
      <xdr:spPr>
        <a:xfrm>
          <a:off x="17106900" y="1034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5" name="楕円 344">
          <a:extLst>
            <a:ext uri="{FF2B5EF4-FFF2-40B4-BE49-F238E27FC236}">
              <a16:creationId xmlns:a16="http://schemas.microsoft.com/office/drawing/2014/main" id="{E8C08579-A232-42C2-A9FE-5995F4ABF37D}"/>
            </a:ext>
          </a:extLst>
        </xdr:cNvPr>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46" name="テキスト ボックス 345">
          <a:extLst>
            <a:ext uri="{FF2B5EF4-FFF2-40B4-BE49-F238E27FC236}">
              <a16:creationId xmlns:a16="http://schemas.microsoft.com/office/drawing/2014/main" id="{7BE9058D-53AF-4F1F-B4CD-C43CFDBEB7ED}"/>
            </a:ext>
          </a:extLst>
        </xdr:cNvPr>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38705</xdr:rowOff>
    </xdr:from>
    <xdr:to>
      <xdr:col>73</xdr:col>
      <xdr:colOff>44450</xdr:colOff>
      <xdr:row>61</xdr:row>
      <xdr:rowOff>140305</xdr:rowOff>
    </xdr:to>
    <xdr:sp macro="" textlink="">
      <xdr:nvSpPr>
        <xdr:cNvPr id="347" name="楕円 346">
          <a:extLst>
            <a:ext uri="{FF2B5EF4-FFF2-40B4-BE49-F238E27FC236}">
              <a16:creationId xmlns:a16="http://schemas.microsoft.com/office/drawing/2014/main" id="{0F12A36F-EE15-4DF4-950E-1D5F15A0C816}"/>
            </a:ext>
          </a:extLst>
        </xdr:cNvPr>
        <xdr:cNvSpPr/>
      </xdr:nvSpPr>
      <xdr:spPr>
        <a:xfrm>
          <a:off x="15240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150482</xdr:rowOff>
    </xdr:from>
    <xdr:ext cx="762000" cy="259045"/>
    <xdr:sp macro="" textlink="">
      <xdr:nvSpPr>
        <xdr:cNvPr id="348" name="テキスト ボックス 347">
          <a:extLst>
            <a:ext uri="{FF2B5EF4-FFF2-40B4-BE49-F238E27FC236}">
              <a16:creationId xmlns:a16="http://schemas.microsoft.com/office/drawing/2014/main" id="{E95D9088-2FE3-48C6-BC4A-C432B4CA7E28}"/>
            </a:ext>
          </a:extLst>
        </xdr:cNvPr>
        <xdr:cNvSpPr txBox="1"/>
      </xdr:nvSpPr>
      <xdr:spPr>
        <a:xfrm>
          <a:off x="14909800" y="1026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49" name="楕円 348">
          <a:extLst>
            <a:ext uri="{FF2B5EF4-FFF2-40B4-BE49-F238E27FC236}">
              <a16:creationId xmlns:a16="http://schemas.microsoft.com/office/drawing/2014/main" id="{B45B9E22-4E67-4374-B507-547E3D55E71B}"/>
            </a:ext>
          </a:extLst>
        </xdr:cNvPr>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50" name="テキスト ボックス 349">
          <a:extLst>
            <a:ext uri="{FF2B5EF4-FFF2-40B4-BE49-F238E27FC236}">
              <a16:creationId xmlns:a16="http://schemas.microsoft.com/office/drawing/2014/main" id="{1EBC5293-59B4-422E-94B4-3495D9CA1CCC}"/>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63984</xdr:rowOff>
    </xdr:from>
    <xdr:to>
      <xdr:col>64</xdr:col>
      <xdr:colOff>152400</xdr:colOff>
      <xdr:row>61</xdr:row>
      <xdr:rowOff>165584</xdr:rowOff>
    </xdr:to>
    <xdr:sp macro="" textlink="">
      <xdr:nvSpPr>
        <xdr:cNvPr id="351" name="楕円 350">
          <a:extLst>
            <a:ext uri="{FF2B5EF4-FFF2-40B4-BE49-F238E27FC236}">
              <a16:creationId xmlns:a16="http://schemas.microsoft.com/office/drawing/2014/main" id="{5F1E4EC5-BAC4-47C3-8774-5EFAAEBC0381}"/>
            </a:ext>
          </a:extLst>
        </xdr:cNvPr>
        <xdr:cNvSpPr/>
      </xdr:nvSpPr>
      <xdr:spPr>
        <a:xfrm>
          <a:off x="134620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4311</xdr:rowOff>
    </xdr:from>
    <xdr:ext cx="762000" cy="259045"/>
    <xdr:sp macro="" textlink="">
      <xdr:nvSpPr>
        <xdr:cNvPr id="352" name="テキスト ボックス 351">
          <a:extLst>
            <a:ext uri="{FF2B5EF4-FFF2-40B4-BE49-F238E27FC236}">
              <a16:creationId xmlns:a16="http://schemas.microsoft.com/office/drawing/2014/main" id="{E8C8E0B4-AD69-4965-9FB8-B8F2CEF25FC5}"/>
            </a:ext>
          </a:extLst>
        </xdr:cNvPr>
        <xdr:cNvSpPr txBox="1"/>
      </xdr:nvSpPr>
      <xdr:spPr>
        <a:xfrm>
          <a:off x="13131800" y="1029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A8039403-AF1A-46DF-B14E-366FB516E7E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13D7ED8E-A21C-4803-BDAB-4AE37806DEB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8D28549D-B982-496C-BE60-2EE7E9E4120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464A9307-C902-459C-A353-2E65DE6F4D4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A8AF3A6-01AD-46D2-B3C3-D5DA7ED0DD7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D17423E-F3A1-4746-9536-A649A8593A7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C3399F04-1D67-441F-8E76-F0B3FAA986F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10688136-EA13-4019-9CC6-15A79809D50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1812AB9A-4FEF-4D98-86C8-4F336654F17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509FE57A-F783-4CB2-B1DC-70C3CB32B84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49265E4E-CF89-48C8-A513-6818CD81145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14A38D60-6A47-4CD4-BBCB-B10F8470DDF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A900937C-2708-4938-811B-CF0A1D0BA2A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ポイント減少した。全国平均及び千葉県平均より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ポイント高くなっているが、類似団体平均より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ポイント低くなっている。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今後も国吉中学校建設など合併特例債を活用した事業を予定していることから実質公債費比率に注視しながら、計画的な地方債発行に努め、財政の健全化に努める。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1AE8A5ED-77C0-4EED-BBE9-752664005F6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A22B5F2-765E-44F9-99D0-DC6EDE12B14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78EE6393-0223-438B-94A0-EB569603276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E4C6923-287F-4E46-B05B-BCF1E4A4FF7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42A86788-537E-4A1C-BAFD-47E159C98B8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F1CCB136-31BD-4A92-9ED4-531250EA433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958AB906-17EF-4F28-A889-D7399E9AD532}"/>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9E2554F-1632-44CD-9885-D5027AB0475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35EE3F02-D8E7-4F84-95B9-832DF49D99B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98839D8E-83E6-475C-8281-0BBA205593C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BD2F0450-6E7A-4521-8631-630486EE10F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473C0B96-75FC-4363-A734-BD0C8317B64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DCE066BF-D8C3-4F5E-8328-457AE6FD5FCB}"/>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E15D9151-DC12-401E-80BF-8C7FC9C56B6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46FFAE44-DD82-4ADF-A04A-4114D8FCDE1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84FFF232-D16F-41A3-A30F-9C06D6C37C15}"/>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347F7D12-AD6A-445F-A37B-59D949B262C7}"/>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17648EA6-EB3B-4C49-9805-036B5A7CF08D}"/>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E1269617-CB66-4969-8211-89FD1E08A68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A9E3A8D5-A4A7-4482-9494-CAB92BC5EA0B}"/>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169333</xdr:rowOff>
    </xdr:to>
    <xdr:cxnSp macro="">
      <xdr:nvCxnSpPr>
        <xdr:cNvPr id="386" name="直線コネクタ 385">
          <a:extLst>
            <a:ext uri="{FF2B5EF4-FFF2-40B4-BE49-F238E27FC236}">
              <a16:creationId xmlns:a16="http://schemas.microsoft.com/office/drawing/2014/main" id="{35ADF88C-3053-4C99-9F03-14411C5B2D80}"/>
            </a:ext>
          </a:extLst>
        </xdr:cNvPr>
        <xdr:cNvCxnSpPr/>
      </xdr:nvCxnSpPr>
      <xdr:spPr>
        <a:xfrm flipV="1">
          <a:off x="16179800" y="63334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A8DDA130-ACB7-4217-B81B-6FABC2A5F5F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4D19C7FE-F570-49E3-B6F2-E2E26FEC143E}"/>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3916</xdr:rowOff>
    </xdr:to>
    <xdr:cxnSp macro="">
      <xdr:nvCxnSpPr>
        <xdr:cNvPr id="389" name="直線コネクタ 388">
          <a:extLst>
            <a:ext uri="{FF2B5EF4-FFF2-40B4-BE49-F238E27FC236}">
              <a16:creationId xmlns:a16="http://schemas.microsoft.com/office/drawing/2014/main" id="{B498B879-A459-40E9-9A07-81465A501DCF}"/>
            </a:ext>
          </a:extLst>
        </xdr:cNvPr>
        <xdr:cNvCxnSpPr/>
      </xdr:nvCxnSpPr>
      <xdr:spPr>
        <a:xfrm flipV="1">
          <a:off x="15290800" y="63415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4A61F544-FC29-4778-9429-754EAD70914C}"/>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A18A736-37A0-46D4-8637-C31837E5520E}"/>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5927</xdr:rowOff>
    </xdr:to>
    <xdr:cxnSp macro="">
      <xdr:nvCxnSpPr>
        <xdr:cNvPr id="392" name="直線コネクタ 391">
          <a:extLst>
            <a:ext uri="{FF2B5EF4-FFF2-40B4-BE49-F238E27FC236}">
              <a16:creationId xmlns:a16="http://schemas.microsoft.com/office/drawing/2014/main" id="{B4DEE23A-90D8-4E6C-92FF-ABF654DC97D6}"/>
            </a:ext>
          </a:extLst>
        </xdr:cNvPr>
        <xdr:cNvCxnSpPr/>
      </xdr:nvCxnSpPr>
      <xdr:spPr>
        <a:xfrm flipV="1">
          <a:off x="14401800" y="63475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E60DBF8B-71AC-468E-8ED0-385E6B7590D2}"/>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93C5C777-30B3-4825-9DF1-33FA701475D4}"/>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5927</xdr:rowOff>
    </xdr:from>
    <xdr:to>
      <xdr:col>68</xdr:col>
      <xdr:colOff>152400</xdr:colOff>
      <xdr:row>37</xdr:row>
      <xdr:rowOff>5927</xdr:rowOff>
    </xdr:to>
    <xdr:cxnSp macro="">
      <xdr:nvCxnSpPr>
        <xdr:cNvPr id="395" name="直線コネクタ 394">
          <a:extLst>
            <a:ext uri="{FF2B5EF4-FFF2-40B4-BE49-F238E27FC236}">
              <a16:creationId xmlns:a16="http://schemas.microsoft.com/office/drawing/2014/main" id="{EDE73CE1-0A8D-45DD-BA3C-B4A2AD2BD8EE}"/>
            </a:ext>
          </a:extLst>
        </xdr:cNvPr>
        <xdr:cNvCxnSpPr/>
      </xdr:nvCxnSpPr>
      <xdr:spPr>
        <a:xfrm>
          <a:off x="13512800" y="6349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33C272BE-AB96-4EB6-8026-AC9EDB20B79A}"/>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4031BFF0-1034-41F5-985F-D0A3B29FDE44}"/>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4BFA3037-9CEA-4EBD-BCB3-BA5377FFA892}"/>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CC12195B-3F9E-4F02-A377-8BECB46D30A1}"/>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0F1107C-1A16-48C6-9BB7-6FA158E9A3B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BD6505C-6C4A-40FC-A696-D1F60C47FEA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CBE468C-3420-43D2-9A03-EB841BDF2B3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AA1998EE-5D60-4B05-A026-F6C65B663D6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7DB300C8-0858-478E-914E-F5B9F280FEB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5" name="楕円 404">
          <a:extLst>
            <a:ext uri="{FF2B5EF4-FFF2-40B4-BE49-F238E27FC236}">
              <a16:creationId xmlns:a16="http://schemas.microsoft.com/office/drawing/2014/main" id="{28BF95C2-F95F-4F8F-93DD-F474BD6FC174}"/>
            </a:ext>
          </a:extLst>
        </xdr:cNvPr>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127017</xdr:rowOff>
    </xdr:from>
    <xdr:ext cx="762000" cy="259045"/>
    <xdr:sp macro="" textlink="">
      <xdr:nvSpPr>
        <xdr:cNvPr id="406" name="公債費負担の状況該当値テキスト">
          <a:extLst>
            <a:ext uri="{FF2B5EF4-FFF2-40B4-BE49-F238E27FC236}">
              <a16:creationId xmlns:a16="http://schemas.microsoft.com/office/drawing/2014/main" id="{9865760D-B94E-4CD2-9838-8E205115014F}"/>
            </a:ext>
          </a:extLst>
        </xdr:cNvPr>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7" name="楕円 406">
          <a:extLst>
            <a:ext uri="{FF2B5EF4-FFF2-40B4-BE49-F238E27FC236}">
              <a16:creationId xmlns:a16="http://schemas.microsoft.com/office/drawing/2014/main" id="{231CAF2A-8921-4950-958B-0C536D56180D}"/>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8" name="テキスト ボックス 407">
          <a:extLst>
            <a:ext uri="{FF2B5EF4-FFF2-40B4-BE49-F238E27FC236}">
              <a16:creationId xmlns:a16="http://schemas.microsoft.com/office/drawing/2014/main" id="{E43F7D47-6CFE-4A01-92DB-7E457EFB64B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9" name="楕円 408">
          <a:extLst>
            <a:ext uri="{FF2B5EF4-FFF2-40B4-BE49-F238E27FC236}">
              <a16:creationId xmlns:a16="http://schemas.microsoft.com/office/drawing/2014/main" id="{75B41208-CECD-48A8-9188-4EDD9E0112ED}"/>
            </a:ext>
          </a:extLst>
        </xdr:cNvPr>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10" name="テキスト ボックス 409">
          <a:extLst>
            <a:ext uri="{FF2B5EF4-FFF2-40B4-BE49-F238E27FC236}">
              <a16:creationId xmlns:a16="http://schemas.microsoft.com/office/drawing/2014/main" id="{99D036E6-A3B8-4A19-9E69-A1BB1CDC0E7F}"/>
            </a:ext>
          </a:extLst>
        </xdr:cNvPr>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126577</xdr:rowOff>
    </xdr:from>
    <xdr:to>
      <xdr:col>68</xdr:col>
      <xdr:colOff>203200</xdr:colOff>
      <xdr:row>37</xdr:row>
      <xdr:rowOff>56727</xdr:rowOff>
    </xdr:to>
    <xdr:sp macro="" textlink="">
      <xdr:nvSpPr>
        <xdr:cNvPr id="411" name="楕円 410">
          <a:extLst>
            <a:ext uri="{FF2B5EF4-FFF2-40B4-BE49-F238E27FC236}">
              <a16:creationId xmlns:a16="http://schemas.microsoft.com/office/drawing/2014/main" id="{E9974BA2-7E35-4D8F-82A3-1E30447045C7}"/>
            </a:ext>
          </a:extLst>
        </xdr:cNvPr>
        <xdr:cNvSpPr/>
      </xdr:nvSpPr>
      <xdr:spPr>
        <a:xfrm>
          <a:off x="14351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66904</xdr:rowOff>
    </xdr:from>
    <xdr:ext cx="762000" cy="259045"/>
    <xdr:sp macro="" textlink="">
      <xdr:nvSpPr>
        <xdr:cNvPr id="412" name="テキスト ボックス 411">
          <a:extLst>
            <a:ext uri="{FF2B5EF4-FFF2-40B4-BE49-F238E27FC236}">
              <a16:creationId xmlns:a16="http://schemas.microsoft.com/office/drawing/2014/main" id="{CE4FFA3C-1828-4F5D-8AFC-70E3C7DE2BEA}"/>
            </a:ext>
          </a:extLst>
        </xdr:cNvPr>
        <xdr:cNvSpPr txBox="1"/>
      </xdr:nvSpPr>
      <xdr:spPr>
        <a:xfrm>
          <a:off x="14020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126577</xdr:rowOff>
    </xdr:from>
    <xdr:to>
      <xdr:col>64</xdr:col>
      <xdr:colOff>152400</xdr:colOff>
      <xdr:row>37</xdr:row>
      <xdr:rowOff>56727</xdr:rowOff>
    </xdr:to>
    <xdr:sp macro="" textlink="">
      <xdr:nvSpPr>
        <xdr:cNvPr id="413" name="楕円 412">
          <a:extLst>
            <a:ext uri="{FF2B5EF4-FFF2-40B4-BE49-F238E27FC236}">
              <a16:creationId xmlns:a16="http://schemas.microsoft.com/office/drawing/2014/main" id="{E132BE8E-52BC-4717-8530-8373AEB4B69D}"/>
            </a:ext>
          </a:extLst>
        </xdr:cNvPr>
        <xdr:cNvSpPr/>
      </xdr:nvSpPr>
      <xdr:spPr>
        <a:xfrm>
          <a:off x="13462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66904</xdr:rowOff>
    </xdr:from>
    <xdr:ext cx="762000" cy="259045"/>
    <xdr:sp macro="" textlink="">
      <xdr:nvSpPr>
        <xdr:cNvPr id="414" name="テキスト ボックス 413">
          <a:extLst>
            <a:ext uri="{FF2B5EF4-FFF2-40B4-BE49-F238E27FC236}">
              <a16:creationId xmlns:a16="http://schemas.microsoft.com/office/drawing/2014/main" id="{80EF1317-E59F-42F3-A1AA-578DAD3451E4}"/>
            </a:ext>
          </a:extLst>
        </xdr:cNvPr>
        <xdr:cNvSpPr txBox="1"/>
      </xdr:nvSpPr>
      <xdr:spPr>
        <a:xfrm>
          <a:off x="13131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16829044-73CE-44D0-9D12-42AD689763F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9E696C11-5AEE-49B5-B652-CCC8E10A4D7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45531D5A-1D49-4E77-8E39-C0CBF8F6A06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A456AE7C-6021-4235-B1DF-C540F780AFC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6D2F4BBE-8B60-4865-9D91-45022510CAB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320F3921-13FA-4268-A2B8-FB8AA1377E4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F80F3FF-92DA-4704-97E4-632E4C10284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88EA5189-CDFB-410A-9C65-69C1D0FD03E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E64F7F1E-5DF7-45F1-A6C8-B94DC3D0C04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C9F7F7BA-E896-4CB0-B1D6-3115B9DB0F9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5717CA64-4A8A-42AC-92B7-18AB2841D1B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26143625-D689-424B-8326-076CEE6463E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4DC98762-4E31-4DDA-ACAD-6527DC222B6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財政調整基金の積み立てにより充当可能基金が増加し、前年度と比較して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ポイント減少した。また将来負担比率は年々減少しており、類似団体平均を</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今後も充当可能基金の増加に努め、地方債発行についても極力交付税措置の多い起債を選択し、財政の健全化に努める。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70DF936A-7BFC-49D4-92E6-17B0FE6F38E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1A0817C9-7B4E-468D-BBF9-3A9B7E34357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23B10F45-CE5B-4947-BAAC-8F6010D4905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2CF4A3DF-6F97-49E1-B6DB-F08DA1D96C2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BF6B20C2-B430-4619-9EC0-18D31ED8E20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54F17F62-B463-468C-B69E-4F6CBF44D72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D3F920BA-77D7-4202-85FA-B4D15B53C2D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28644870-FEF0-425D-A6ED-E2367675780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B240EB4A-66AD-4A4A-9CFC-F275526E24D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7034FFAC-D009-4759-8571-6CE8DE8F095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83997B36-246B-437C-8147-5698D73822B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C36486F1-4988-4ADC-B425-09CAAD1345A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9353E908-6865-44DF-B0A6-73174DBC0CB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2BF34F11-C5E1-4F35-8EE1-D7DED2F61F5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B93051EB-AD0D-4329-827E-7F4B8465593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40E61DBD-461C-4A76-98B7-24890C71A07E}"/>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20638AFD-C3C1-43A9-BE5E-F48D55152286}"/>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43C25C98-1AD9-4DDD-842A-893BC300E938}"/>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1D2CC320-4815-431D-9897-4DB5956A8C8B}"/>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D1F9C2AE-8CB6-433D-A4D3-8BA0810694DF}"/>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120777</xdr:rowOff>
    </xdr:from>
    <xdr:to>
      <xdr:col>81</xdr:col>
      <xdr:colOff>44450</xdr:colOff>
      <xdr:row>14</xdr:row>
      <xdr:rowOff>154961</xdr:rowOff>
    </xdr:to>
    <xdr:cxnSp macro="">
      <xdr:nvCxnSpPr>
        <xdr:cNvPr id="448" name="直線コネクタ 447">
          <a:extLst>
            <a:ext uri="{FF2B5EF4-FFF2-40B4-BE49-F238E27FC236}">
              <a16:creationId xmlns:a16="http://schemas.microsoft.com/office/drawing/2014/main" id="{DDDBFADB-502D-4FA0-A70B-0F335F119F9B}"/>
            </a:ext>
          </a:extLst>
        </xdr:cNvPr>
        <xdr:cNvCxnSpPr/>
      </xdr:nvCxnSpPr>
      <xdr:spPr>
        <a:xfrm flipV="1">
          <a:off x="16179800" y="2521077"/>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id="{18B9144A-CBB8-415D-888B-A6B337F308D6}"/>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F4C3948E-5DAF-435B-B08E-8DE550200761}"/>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154961</xdr:rowOff>
    </xdr:from>
    <xdr:to>
      <xdr:col>77</xdr:col>
      <xdr:colOff>44450</xdr:colOff>
      <xdr:row>15</xdr:row>
      <xdr:rowOff>804</xdr:rowOff>
    </xdr:to>
    <xdr:cxnSp macro="">
      <xdr:nvCxnSpPr>
        <xdr:cNvPr id="451" name="直線コネクタ 450">
          <a:extLst>
            <a:ext uri="{FF2B5EF4-FFF2-40B4-BE49-F238E27FC236}">
              <a16:creationId xmlns:a16="http://schemas.microsoft.com/office/drawing/2014/main" id="{12F9BA51-38F0-4391-A569-DBF742F55983}"/>
            </a:ext>
          </a:extLst>
        </xdr:cNvPr>
        <xdr:cNvCxnSpPr/>
      </xdr:nvCxnSpPr>
      <xdr:spPr>
        <a:xfrm flipV="1">
          <a:off x="15290800" y="2555261"/>
          <a:ext cx="8890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650A8AB6-446B-4FB8-B620-8ECA7A73ACDA}"/>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a:extLst>
            <a:ext uri="{FF2B5EF4-FFF2-40B4-BE49-F238E27FC236}">
              <a16:creationId xmlns:a16="http://schemas.microsoft.com/office/drawing/2014/main" id="{BE0344BB-5766-4C13-90EA-80358AEEA5F4}"/>
            </a:ext>
          </a:extLst>
        </xdr:cNvPr>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804</xdr:rowOff>
    </xdr:from>
    <xdr:to>
      <xdr:col>72</xdr:col>
      <xdr:colOff>203200</xdr:colOff>
      <xdr:row>15</xdr:row>
      <xdr:rowOff>26543</xdr:rowOff>
    </xdr:to>
    <xdr:cxnSp macro="">
      <xdr:nvCxnSpPr>
        <xdr:cNvPr id="454" name="直線コネクタ 453">
          <a:extLst>
            <a:ext uri="{FF2B5EF4-FFF2-40B4-BE49-F238E27FC236}">
              <a16:creationId xmlns:a16="http://schemas.microsoft.com/office/drawing/2014/main" id="{30584CC9-1532-4A81-AAC3-74FE7AC8378F}"/>
            </a:ext>
          </a:extLst>
        </xdr:cNvPr>
        <xdr:cNvCxnSpPr/>
      </xdr:nvCxnSpPr>
      <xdr:spPr>
        <a:xfrm flipV="1">
          <a:off x="14401800" y="257255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218222B2-89D8-4D35-BB82-25DE7071D892}"/>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a:extLst>
            <a:ext uri="{FF2B5EF4-FFF2-40B4-BE49-F238E27FC236}">
              <a16:creationId xmlns:a16="http://schemas.microsoft.com/office/drawing/2014/main" id="{56EAF2D2-DF94-4463-A312-DA9889C3523D}"/>
            </a:ext>
          </a:extLst>
        </xdr:cNvPr>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26543</xdr:rowOff>
    </xdr:from>
    <xdr:to>
      <xdr:col>68</xdr:col>
      <xdr:colOff>152400</xdr:colOff>
      <xdr:row>15</xdr:row>
      <xdr:rowOff>87672</xdr:rowOff>
    </xdr:to>
    <xdr:cxnSp macro="">
      <xdr:nvCxnSpPr>
        <xdr:cNvPr id="457" name="直線コネクタ 456">
          <a:extLst>
            <a:ext uri="{FF2B5EF4-FFF2-40B4-BE49-F238E27FC236}">
              <a16:creationId xmlns:a16="http://schemas.microsoft.com/office/drawing/2014/main" id="{C9A8CBED-6C6A-446C-A628-AE13A0F1EBEE}"/>
            </a:ext>
          </a:extLst>
        </xdr:cNvPr>
        <xdr:cNvCxnSpPr/>
      </xdr:nvCxnSpPr>
      <xdr:spPr>
        <a:xfrm flipV="1">
          <a:off x="13512800" y="2598293"/>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4088A2BC-CEDC-4D72-9582-8968F6503B84}"/>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C8C08D28-19E2-4CF9-89B6-69A5CB075102}"/>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D7C3A866-D8DB-479B-9DCB-6D06D48AE923}"/>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57E9623C-1899-4B09-9EF8-0C6FEB9FD99E}"/>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FA53FEF-8FC3-406E-BDAD-EA988C33576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239393E0-69CC-406F-8EF6-3C97EF28E8A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6D8DDAC9-A250-42F9-8530-9662AD261F5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79503136-E66A-46E7-9B1E-B431C27D7F9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27606677-5D56-4E73-9E5B-EE04926BDA7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69977</xdr:rowOff>
    </xdr:from>
    <xdr:to>
      <xdr:col>81</xdr:col>
      <xdr:colOff>95250</xdr:colOff>
      <xdr:row>15</xdr:row>
      <xdr:rowOff>127</xdr:rowOff>
    </xdr:to>
    <xdr:sp macro="" textlink="">
      <xdr:nvSpPr>
        <xdr:cNvPr id="467" name="楕円 466">
          <a:extLst>
            <a:ext uri="{FF2B5EF4-FFF2-40B4-BE49-F238E27FC236}">
              <a16:creationId xmlns:a16="http://schemas.microsoft.com/office/drawing/2014/main" id="{FDA60463-C8AA-4F9A-806F-9FD04CECC863}"/>
            </a:ext>
          </a:extLst>
        </xdr:cNvPr>
        <xdr:cNvSpPr/>
      </xdr:nvSpPr>
      <xdr:spPr>
        <a:xfrm>
          <a:off x="169672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86504</xdr:rowOff>
    </xdr:from>
    <xdr:ext cx="762000" cy="259045"/>
    <xdr:sp macro="" textlink="">
      <xdr:nvSpPr>
        <xdr:cNvPr id="468" name="将来負担の状況該当値テキスト">
          <a:extLst>
            <a:ext uri="{FF2B5EF4-FFF2-40B4-BE49-F238E27FC236}">
              <a16:creationId xmlns:a16="http://schemas.microsoft.com/office/drawing/2014/main" id="{AF879641-AE89-4D46-9585-3B71CE918DCD}"/>
            </a:ext>
          </a:extLst>
        </xdr:cNvPr>
        <xdr:cNvSpPr txBox="1"/>
      </xdr:nvSpPr>
      <xdr:spPr>
        <a:xfrm>
          <a:off x="17106900" y="231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104161</xdr:rowOff>
    </xdr:from>
    <xdr:to>
      <xdr:col>77</xdr:col>
      <xdr:colOff>95250</xdr:colOff>
      <xdr:row>15</xdr:row>
      <xdr:rowOff>34311</xdr:rowOff>
    </xdr:to>
    <xdr:sp macro="" textlink="">
      <xdr:nvSpPr>
        <xdr:cNvPr id="469" name="楕円 468">
          <a:extLst>
            <a:ext uri="{FF2B5EF4-FFF2-40B4-BE49-F238E27FC236}">
              <a16:creationId xmlns:a16="http://schemas.microsoft.com/office/drawing/2014/main" id="{78B06FBA-EE62-4538-949C-6DBEE22BA4D8}"/>
            </a:ext>
          </a:extLst>
        </xdr:cNvPr>
        <xdr:cNvSpPr/>
      </xdr:nvSpPr>
      <xdr:spPr>
        <a:xfrm>
          <a:off x="16129000" y="25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44488</xdr:rowOff>
    </xdr:from>
    <xdr:ext cx="736600" cy="259045"/>
    <xdr:sp macro="" textlink="">
      <xdr:nvSpPr>
        <xdr:cNvPr id="470" name="テキスト ボックス 469">
          <a:extLst>
            <a:ext uri="{FF2B5EF4-FFF2-40B4-BE49-F238E27FC236}">
              <a16:creationId xmlns:a16="http://schemas.microsoft.com/office/drawing/2014/main" id="{8A093780-1B89-41AD-8640-3D45F9FE420C}"/>
            </a:ext>
          </a:extLst>
        </xdr:cNvPr>
        <xdr:cNvSpPr txBox="1"/>
      </xdr:nvSpPr>
      <xdr:spPr>
        <a:xfrm>
          <a:off x="15798800" y="227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121454</xdr:rowOff>
    </xdr:from>
    <xdr:to>
      <xdr:col>73</xdr:col>
      <xdr:colOff>44450</xdr:colOff>
      <xdr:row>15</xdr:row>
      <xdr:rowOff>51604</xdr:rowOff>
    </xdr:to>
    <xdr:sp macro="" textlink="">
      <xdr:nvSpPr>
        <xdr:cNvPr id="471" name="楕円 470">
          <a:extLst>
            <a:ext uri="{FF2B5EF4-FFF2-40B4-BE49-F238E27FC236}">
              <a16:creationId xmlns:a16="http://schemas.microsoft.com/office/drawing/2014/main" id="{BCABAC7C-8EA4-47C3-9C88-0ED052FB070D}"/>
            </a:ext>
          </a:extLst>
        </xdr:cNvPr>
        <xdr:cNvSpPr/>
      </xdr:nvSpPr>
      <xdr:spPr>
        <a:xfrm>
          <a:off x="15240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61781</xdr:rowOff>
    </xdr:from>
    <xdr:ext cx="762000" cy="259045"/>
    <xdr:sp macro="" textlink="">
      <xdr:nvSpPr>
        <xdr:cNvPr id="472" name="テキスト ボックス 471">
          <a:extLst>
            <a:ext uri="{FF2B5EF4-FFF2-40B4-BE49-F238E27FC236}">
              <a16:creationId xmlns:a16="http://schemas.microsoft.com/office/drawing/2014/main" id="{64ED67FB-662B-4A36-B20E-F3F55A1F274C}"/>
            </a:ext>
          </a:extLst>
        </xdr:cNvPr>
        <xdr:cNvSpPr txBox="1"/>
      </xdr:nvSpPr>
      <xdr:spPr>
        <a:xfrm>
          <a:off x="14909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147193</xdr:rowOff>
    </xdr:from>
    <xdr:to>
      <xdr:col>68</xdr:col>
      <xdr:colOff>203200</xdr:colOff>
      <xdr:row>15</xdr:row>
      <xdr:rowOff>77343</xdr:rowOff>
    </xdr:to>
    <xdr:sp macro="" textlink="">
      <xdr:nvSpPr>
        <xdr:cNvPr id="473" name="楕円 472">
          <a:extLst>
            <a:ext uri="{FF2B5EF4-FFF2-40B4-BE49-F238E27FC236}">
              <a16:creationId xmlns:a16="http://schemas.microsoft.com/office/drawing/2014/main" id="{5970BD89-CC40-4316-B413-47171DD1C280}"/>
            </a:ext>
          </a:extLst>
        </xdr:cNvPr>
        <xdr:cNvSpPr/>
      </xdr:nvSpPr>
      <xdr:spPr>
        <a:xfrm>
          <a:off x="14351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62120</xdr:rowOff>
    </xdr:from>
    <xdr:ext cx="762000" cy="259045"/>
    <xdr:sp macro="" textlink="">
      <xdr:nvSpPr>
        <xdr:cNvPr id="474" name="テキスト ボックス 473">
          <a:extLst>
            <a:ext uri="{FF2B5EF4-FFF2-40B4-BE49-F238E27FC236}">
              <a16:creationId xmlns:a16="http://schemas.microsoft.com/office/drawing/2014/main" id="{CD771B11-7C14-4C26-A39E-8C6235CA1EBA}"/>
            </a:ext>
          </a:extLst>
        </xdr:cNvPr>
        <xdr:cNvSpPr txBox="1"/>
      </xdr:nvSpPr>
      <xdr:spPr>
        <a:xfrm>
          <a:off x="14020800" y="26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36872</xdr:rowOff>
    </xdr:from>
    <xdr:to>
      <xdr:col>64</xdr:col>
      <xdr:colOff>152400</xdr:colOff>
      <xdr:row>15</xdr:row>
      <xdr:rowOff>138472</xdr:rowOff>
    </xdr:to>
    <xdr:sp macro="" textlink="">
      <xdr:nvSpPr>
        <xdr:cNvPr id="475" name="楕円 474">
          <a:extLst>
            <a:ext uri="{FF2B5EF4-FFF2-40B4-BE49-F238E27FC236}">
              <a16:creationId xmlns:a16="http://schemas.microsoft.com/office/drawing/2014/main" id="{1EBFE92E-9647-4C79-884B-24E4491FE8A9}"/>
            </a:ext>
          </a:extLst>
        </xdr:cNvPr>
        <xdr:cNvSpPr/>
      </xdr:nvSpPr>
      <xdr:spPr>
        <a:xfrm>
          <a:off x="13462000" y="26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123249</xdr:rowOff>
    </xdr:from>
    <xdr:ext cx="762000" cy="259045"/>
    <xdr:sp macro="" textlink="">
      <xdr:nvSpPr>
        <xdr:cNvPr id="476" name="テキスト ボックス 475">
          <a:extLst>
            <a:ext uri="{FF2B5EF4-FFF2-40B4-BE49-F238E27FC236}">
              <a16:creationId xmlns:a16="http://schemas.microsoft.com/office/drawing/2014/main" id="{E2804B4E-C418-4049-A510-546CC4EF77B0}"/>
            </a:ext>
          </a:extLst>
        </xdr:cNvPr>
        <xdr:cNvSpPr txBox="1"/>
      </xdr:nvSpPr>
      <xdr:spPr>
        <a:xfrm>
          <a:off x="13131800" y="2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16D2332-787B-4CF3-BEB8-003FEAD12909}"/>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44A264B-0014-4241-B9EF-7AA23E5E71F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D6622E3-67B1-4A50-966C-17CC1238523C}"/>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3D6ABD7-903E-4C73-B399-1A7D512DC2B3}"/>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FB10846-304D-437D-AFBB-7977B66446CB}"/>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23D8C46-46B1-4199-8E52-53E1219FEB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825F150-0FB1-4175-99BF-9315E07FCE6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A77F827-CB8C-409C-8D3D-70B1A5D480EB}"/>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BB2C1E8-732A-47B3-BB9B-4759DE39C7D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7E482FFD-FD95-48A9-9B2A-0CB79A2FC52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3D8B846-5C3A-4CF8-BEAC-F4BC444A310E}"/>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37,665
37,093
157.50
17,770,444
16,678,421
633,067
10,895,916
17,289,318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E36F0ADF-1998-4BFC-86D6-DD1BA4A931B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74CA9CD-F1FF-4198-B68C-3892D9109B66}"/>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02A4049-A4C2-4128-8C03-FBCCFBD0B588}"/>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72B93A8-B3B1-4A0A-8195-FEEBFF14673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2542F42-E4ED-4F0F-BF70-32AEE54CF53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9A4331E-61FE-4AF5-9A1C-3CD56F39381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7138792-57A6-4A25-8D52-2344825C1F6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5FE4198-765C-4ABE-9E80-C45BAAAE55A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E978BC0E-4457-4916-AB20-16F14E10C30A}"/>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77FD4E6-967A-4755-85D3-BF36D90F87F2}"/>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DA94DB9-CD77-4C6C-83D9-BB24E4E0C378}"/>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9A76363-E2C6-4831-ADFB-58B585615FC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A1C214B-8675-409F-9177-574CB57A5DC9}"/>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7108723-3E8B-4170-A5E4-884967F8A7B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D55F67BA-6F58-4975-A310-0ED0B7B2243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8C93D331-61C1-45E1-95A1-A76ECEBC0D2F}"/>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649E4C2-BD7B-4ED5-8CAA-366C0D41614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B943386F-B3D4-4B93-A5E8-33F631D07E5A}"/>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334D701D-F58F-455C-8335-EACAF8E9FD83}"/>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4AF03A5C-1FCD-4A01-94D6-AE2041C5DD01}"/>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839855B-3D74-428C-8FAD-A0B52D61B8B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3882231-BBD4-4E67-BB74-B017703A34D2}"/>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2922C447-2547-4096-9A1A-50DFF47C0215}"/>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FB0FA7CA-0DDF-4F7B-9E82-8039CF7E5DB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5B7F0ED-2275-431F-93B8-5C471946CC2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E5807944-0379-459B-AE78-80CA30964EFC}"/>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88E9CAE2-8101-40FB-88F2-93077D6E109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97FB9BC-EEE7-41D7-9296-A9ED3034735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888EF36-2B8A-4711-B983-A2C6F8E153FC}"/>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182A2C89-343C-4F08-964F-107937F59A2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6FA8E546-F4A2-4B09-B3C4-51FD9E16246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DC56220-49A1-4705-A4AD-6D8953A3019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ポイント上回っているが、全国平均との比較では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ポイント、千葉県平均からは</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年度に策定した第３次定員適正化計画に基づき、定員管理の適正化に取り組んでいく。さらに職員の人材育成にも取り組み、業務の効率化を図っていく。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EF45A77-2562-4544-841E-6A440104762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32BE0B43-CD09-4BA6-99B3-4081510D5C4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8C27424-E70A-4403-86F0-47AE11BF197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1862418-D7AC-4E6C-B9A7-F8742572AEDE}"/>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18C2D64D-D809-4468-BE65-F0AE7EA14FBB}"/>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335FBF1F-7395-4392-AA25-DC5867666246}"/>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5954051E-985F-4A15-BF54-1130689B7ABD}"/>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DD2E6A3B-9B77-4548-9DC2-B0E31F5DCB5C}"/>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1858D007-84AE-4FFE-AE32-C8AA0C3FF559}"/>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FA3B17ED-699F-4720-8821-CE751D5515EC}"/>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E1C07F4F-0622-4DEE-9349-7A36AE028BA1}"/>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ACF31E2C-B1B7-4815-A75E-704EDD899CE2}"/>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B427E516-2E6A-4245-AEB1-789691796A36}"/>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F8B87B15-5C0F-416B-BDD7-6641D75905F6}"/>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A42AD100-D8E4-4706-85C8-0FE09AF03538}"/>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5D7BE8B3-E9DD-4028-AE98-A3003EFEA20F}"/>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22988E9E-FA5E-432B-8B99-E1CC24858269}"/>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7B0860D3-1469-4F3A-89A3-FC7BA9122164}"/>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AF4E332E-97ED-4FE9-9946-97E41007674E}"/>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CB6E9F0F-8057-4A03-8244-E7EB9ACD27CC}"/>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80E4AEC-DFB3-44A0-87AB-00DE8F0FE91C}"/>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3B273B90-CE79-4C86-A716-22DE6DEADEDA}"/>
            </a:ext>
          </a:extLst>
        </xdr:cNvPr>
        <xdr:cNvCxnSpPr/>
      </xdr:nvCxnSpPr>
      <xdr:spPr>
        <a:xfrm>
          <a:off x="3987800" y="638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B4C39689-ECAA-445B-9C0D-CDBD6ECE00EA}"/>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5632A7DA-44C1-4685-A9AA-2A00798F6715}"/>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7AC08C6C-6A0E-42ED-AC64-FD2B70C0430C}"/>
            </a:ext>
          </a:extLst>
        </xdr:cNvPr>
        <xdr:cNvCxnSpPr/>
      </xdr:nvCxnSpPr>
      <xdr:spPr>
        <a:xfrm>
          <a:off x="3098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41AC54F8-363F-4E2F-ADF2-C23E49578EC8}"/>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769B2C2A-DAB0-4AD8-B2DC-A0CC65083C16}"/>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4460B504-D9F5-42AA-9195-9A371E81B34D}"/>
            </a:ext>
          </a:extLst>
        </xdr:cNvPr>
        <xdr:cNvCxnSpPr/>
      </xdr:nvCxnSpPr>
      <xdr:spPr>
        <a:xfrm>
          <a:off x="2209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9EE21383-FB81-40BB-9C1C-1C2F8C7E1165}"/>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CD637088-1CB5-4E70-9575-F2BE71AD7829}"/>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8F3EE30B-152A-48C2-9CDC-5501664C6158}"/>
            </a:ext>
          </a:extLst>
        </xdr:cNvPr>
        <xdr:cNvCxnSpPr/>
      </xdr:nvCxnSpPr>
      <xdr:spPr>
        <a:xfrm flipV="1">
          <a:off x="1320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DC3787B7-C2BE-43EC-A72E-46116D98EB78}"/>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BE391BD6-BAFE-4A8F-BF93-ED3B9712262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48DB0E76-0887-42B4-A244-E5CDE895E50B}"/>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FB82E332-339C-48C1-A348-31A65AFE132E}"/>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13FBF76-0002-49F0-9B17-BA07D79BE2F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3F02CDCE-B359-489C-AC32-2D7025726087}"/>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1305C746-D833-4C0C-B94B-3CE46AD2F7F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B7B9162E-1331-47B9-824C-9FC7FF0AA7D6}"/>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771B294B-AB5B-46F7-913A-B7E4E87A7FC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54FD3ED9-4976-41A7-9110-A05ACE74551F}"/>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CE0F9A97-55E6-41B4-B601-7D4995B1292F}"/>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AFB61E2B-B4C2-4F66-829A-105C93C9BCCC}"/>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182DE3DF-FD85-4666-A43E-A31E1098D72E}"/>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332AE4D6-96A5-408A-99CB-B941D5BBDC4A}"/>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33709304-65A8-4785-BFCC-EB0C6AA3929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C8208187-D024-4749-B114-515C2C42998E}"/>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B6931994-A0E1-41F6-BB7E-3C16202201CD}"/>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68B3A457-65AE-4602-824C-9BE4CC5F0A27}"/>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783EA27F-CB80-4573-9F9F-71EECF937E85}"/>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8CF50A76-07E6-497C-AFD0-FAF47C6FCAE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44491C9F-C8F8-4054-9F52-E10C9638D3F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598328AE-CAD9-4014-A82C-66F5DDEAD1B6}"/>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BC4A147F-8DB8-489F-BE2B-DB4CEDF2305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AE3F1718-ADE7-45A6-977C-514BD48D541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D192B054-3478-4AAB-8F55-DFD348FD407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3C4C0F34-9E5D-4554-BF9F-48C88FB2BD22}"/>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682C510A-2B17-488D-BEB9-07F47C98413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683A744D-6531-4ACE-8805-967D9921035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63121577-4EF9-46CF-843F-57C2ECACF72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921E5CC-4A4D-4844-93AF-83787619533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類似団体平均を</a:t>
          </a:r>
          <a:r>
            <a:rPr kumimoji="1" lang="en-US" altLang="ja-JP" sz="1100" baseline="0">
              <a:latin typeface="ＭＳ Ｐゴシック" panose="020B0600070205080204" pitchFamily="50" charset="-128"/>
              <a:ea typeface="ＭＳ Ｐゴシック" panose="020B0600070205080204" pitchFamily="50" charset="-128"/>
            </a:rPr>
            <a:t>0.9</a:t>
          </a:r>
          <a:r>
            <a:rPr kumimoji="1" lang="ja-JP" altLang="en-US" sz="1100" baseline="0">
              <a:latin typeface="ＭＳ Ｐゴシック" panose="020B0600070205080204" pitchFamily="50" charset="-128"/>
              <a:ea typeface="ＭＳ Ｐゴシック" panose="020B0600070205080204" pitchFamily="50" charset="-128"/>
            </a:rPr>
            <a:t>ポイント、全国平均を</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ポイント、千葉県平均から</a:t>
          </a:r>
          <a:r>
            <a:rPr kumimoji="1" lang="en-US" altLang="ja-JP" sz="1100" baseline="0">
              <a:latin typeface="ＭＳ Ｐゴシック" panose="020B0600070205080204" pitchFamily="50" charset="-128"/>
              <a:ea typeface="ＭＳ Ｐゴシック" panose="020B0600070205080204" pitchFamily="50" charset="-128"/>
            </a:rPr>
            <a:t>5.4</a:t>
          </a:r>
          <a:r>
            <a:rPr kumimoji="1" lang="ja-JP" altLang="en-US" sz="1100" baseline="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100" baseline="0">
              <a:latin typeface="ＭＳ Ｐゴシック" panose="020B0600070205080204" pitchFamily="50" charset="-128"/>
              <a:ea typeface="ＭＳ Ｐゴシック" panose="020B0600070205080204" pitchFamily="50" charset="-128"/>
            </a:rPr>
            <a:t>2.2</a:t>
          </a:r>
          <a:r>
            <a:rPr kumimoji="1" lang="ja-JP" altLang="en-US" sz="1100" baseline="0">
              <a:latin typeface="ＭＳ Ｐゴシック" panose="020B0600070205080204" pitchFamily="50" charset="-128"/>
              <a:ea typeface="ＭＳ Ｐゴシック" panose="020B0600070205080204" pitchFamily="50" charset="-128"/>
            </a:rPr>
            <a:t>ポイント増加した。これは、クリーンセンター焼却施設包括運転管理業務を開始したことや各種委託料が増加したことが影響している。業務委託については、委託内容の見直しや選定を十分に行い、比率の上昇を抑えていく。</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4D136FE5-2819-4EA1-B84E-4FF4FD5D9F0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97FB6C44-BC9B-42A2-A6C3-C51CA3D117A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D30E6541-52A7-4410-AEF4-A809FB23B2C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FDDD446E-7CF0-4625-B7BB-D85033A967D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434181BC-5E2F-4F29-BB69-7CCAA1983FC1}"/>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184E9908-61FF-4893-A053-8728E31E7EBD}"/>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ACCDDF2B-9401-47D3-8F7C-DD8E2C7C9CB3}"/>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930DE869-16E4-4B75-96AE-1F37354578EC}"/>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197C4582-9A08-4867-A4E9-85F7CCB22018}"/>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41E187BB-BA46-4806-9C3F-A1E1F5F1729C}"/>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334591FE-8CF1-4542-BEF1-6156F3BB8966}"/>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98B4BECB-D88F-4F27-8F1A-E4D00BEFF518}"/>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75415048-FAE7-43BB-BA32-F28F3B61EC44}"/>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AD83163-14D6-410D-A2D0-31BB18FA9F24}"/>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6919230D-CAB5-4303-BFB7-913C24AFDBBD}"/>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12DB4CBF-D7C5-483E-9F2D-518CCA9A4656}"/>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A8338FAF-3488-4B46-AD94-AC1C6D304019}"/>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7F305AC7-6197-434A-AC9D-E13D7EECC62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251E5193-844D-40F5-8383-D6C75C9ADCD5}"/>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DDD813A2-BFA1-4673-891D-7FF8DE40AD31}"/>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2891E26E-5060-4DEA-9A68-A4ACFD1F5EC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4EE3E2D5-BFC5-40E9-9311-C3B4FD46F9C6}"/>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56F4ECC5-F1F2-4ED5-A500-C78F0450E9D8}"/>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17</xdr:row>
      <xdr:rowOff>15421</xdr:rowOff>
    </xdr:to>
    <xdr:cxnSp macro="">
      <xdr:nvCxnSpPr>
        <xdr:cNvPr id="129" name="直線コネクタ 128">
          <a:extLst>
            <a:ext uri="{FF2B5EF4-FFF2-40B4-BE49-F238E27FC236}">
              <a16:creationId xmlns:a16="http://schemas.microsoft.com/office/drawing/2014/main" id="{1E5FE782-EDE8-4905-BD12-EEF3CE7E2F5F}"/>
            </a:ext>
          </a:extLst>
        </xdr:cNvPr>
        <xdr:cNvCxnSpPr/>
      </xdr:nvCxnSpPr>
      <xdr:spPr>
        <a:xfrm>
          <a:off x="15671800" y="2690586"/>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4626AFE2-4AD2-4991-A7F5-65630FD683AD}"/>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D6A72BFA-BAD5-4E0C-A91A-2CAD8B6AE91E}"/>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F0451E85-BA62-4040-A3C9-EA152BCC108E}"/>
            </a:ext>
          </a:extLst>
        </xdr:cNvPr>
        <xdr:cNvCxnSpPr/>
      </xdr:nvCxnSpPr>
      <xdr:spPr>
        <a:xfrm>
          <a:off x="14782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1B940A42-D0D7-40BD-A08C-1D814941C0AD}"/>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A4165638-4237-4D93-A0CB-0DDE516CE5BC}"/>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15</xdr:row>
      <xdr:rowOff>107950</xdr:rowOff>
    </xdr:to>
    <xdr:cxnSp macro="">
      <xdr:nvCxnSpPr>
        <xdr:cNvPr id="135" name="直線コネクタ 134">
          <a:extLst>
            <a:ext uri="{FF2B5EF4-FFF2-40B4-BE49-F238E27FC236}">
              <a16:creationId xmlns:a16="http://schemas.microsoft.com/office/drawing/2014/main" id="{C3036A25-6D51-4B7D-801A-AF414D5F4F21}"/>
            </a:ext>
          </a:extLst>
        </xdr:cNvPr>
        <xdr:cNvCxnSpPr/>
      </xdr:nvCxnSpPr>
      <xdr:spPr>
        <a:xfrm>
          <a:off x="13893800" y="2516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C4D304AC-F775-4EF0-B472-BBF7FC1657C4}"/>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7061F1B8-3967-4516-97C5-62ACD590DACA}"/>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116114</xdr:rowOff>
    </xdr:to>
    <xdr:cxnSp macro="">
      <xdr:nvCxnSpPr>
        <xdr:cNvPr id="138" name="直線コネクタ 137">
          <a:extLst>
            <a:ext uri="{FF2B5EF4-FFF2-40B4-BE49-F238E27FC236}">
              <a16:creationId xmlns:a16="http://schemas.microsoft.com/office/drawing/2014/main" id="{02CE06B0-D6B1-437F-A7C3-FECD884563C7}"/>
            </a:ext>
          </a:extLst>
        </xdr:cNvPr>
        <xdr:cNvCxnSpPr/>
      </xdr:nvCxnSpPr>
      <xdr:spPr>
        <a:xfrm>
          <a:off x="13004800" y="2440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E0FD2C0C-70CB-4C68-B581-8A09F971C5D6}"/>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A595399C-37C0-4CC1-8538-BF9312D3FD51}"/>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61C42C09-B2BB-4E5A-A3B9-AB369F4BDBF1}"/>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4902CEBF-458D-4B79-BA9E-528F81AB837B}"/>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6CCB90B5-AAD3-4BF9-B274-40CAE9391D1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2813C47C-12FA-4E67-A0D3-AF43DC70128E}"/>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D0AB8030-7673-46DE-BEB1-3F4A052B462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BB029FD6-A118-41F4-9A9F-AE01AA70006E}"/>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12021D47-2451-4A1D-8072-E8732AE9B0E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8" name="楕円 147">
          <a:extLst>
            <a:ext uri="{FF2B5EF4-FFF2-40B4-BE49-F238E27FC236}">
              <a16:creationId xmlns:a16="http://schemas.microsoft.com/office/drawing/2014/main" id="{9B1ECD35-3BB7-478E-AB83-1CC591DEB3D3}"/>
            </a:ext>
          </a:extLst>
        </xdr:cNvPr>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9" name="物件費該当値テキスト">
          <a:extLst>
            <a:ext uri="{FF2B5EF4-FFF2-40B4-BE49-F238E27FC236}">
              <a16:creationId xmlns:a16="http://schemas.microsoft.com/office/drawing/2014/main" id="{8D6DB0B2-7B09-4A51-8024-F06999131D41}"/>
            </a:ext>
          </a:extLst>
        </xdr:cNvPr>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a:extLst>
            <a:ext uri="{FF2B5EF4-FFF2-40B4-BE49-F238E27FC236}">
              <a16:creationId xmlns:a16="http://schemas.microsoft.com/office/drawing/2014/main" id="{2DC556D8-2464-49F6-AC19-DD4BE8B74306}"/>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a:extLst>
            <a:ext uri="{FF2B5EF4-FFF2-40B4-BE49-F238E27FC236}">
              <a16:creationId xmlns:a16="http://schemas.microsoft.com/office/drawing/2014/main" id="{50C8D6B0-5BAD-46C1-BECF-85E36C66FAAE}"/>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a:extLst>
            <a:ext uri="{FF2B5EF4-FFF2-40B4-BE49-F238E27FC236}">
              <a16:creationId xmlns:a16="http://schemas.microsoft.com/office/drawing/2014/main" id="{D90030C4-60A7-4FC9-9168-09AED3F3A35C}"/>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A3515675-38BF-4AC1-AFD9-BEFAAB4E9A0F}"/>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4" name="楕円 153">
          <a:extLst>
            <a:ext uri="{FF2B5EF4-FFF2-40B4-BE49-F238E27FC236}">
              <a16:creationId xmlns:a16="http://schemas.microsoft.com/office/drawing/2014/main" id="{0CC5F032-BE20-4B82-BA2C-0C58EC3DCF13}"/>
            </a:ext>
          </a:extLst>
        </xdr:cNvPr>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5" name="テキスト ボックス 154">
          <a:extLst>
            <a:ext uri="{FF2B5EF4-FFF2-40B4-BE49-F238E27FC236}">
              <a16:creationId xmlns:a16="http://schemas.microsoft.com/office/drawing/2014/main" id="{3A101A39-CC1E-470D-A447-E21BAC42A37A}"/>
            </a:ext>
          </a:extLst>
        </xdr:cNvPr>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a:extLst>
            <a:ext uri="{FF2B5EF4-FFF2-40B4-BE49-F238E27FC236}">
              <a16:creationId xmlns:a16="http://schemas.microsoft.com/office/drawing/2014/main" id="{7679919D-62D0-40B2-B220-743FBBE9C6C0}"/>
            </a:ext>
          </a:extLst>
        </xdr:cNvPr>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100891</xdr:rowOff>
    </xdr:from>
    <xdr:ext cx="762000" cy="259045"/>
    <xdr:sp macro="" textlink="">
      <xdr:nvSpPr>
        <xdr:cNvPr id="157" name="テキスト ボックス 156">
          <a:extLst>
            <a:ext uri="{FF2B5EF4-FFF2-40B4-BE49-F238E27FC236}">
              <a16:creationId xmlns:a16="http://schemas.microsoft.com/office/drawing/2014/main" id="{A9038A56-B420-49F9-85FF-901569D10B57}"/>
            </a:ext>
          </a:extLst>
        </xdr:cNvPr>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49A1B680-3B30-4C35-A8DF-C541630C77F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A0F7945C-56E1-4C84-AC75-3DF70350B5B7}"/>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769CF23A-DB27-4D1B-9298-DFE91FCE8276}"/>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F2BA186D-E0BE-467A-BDCF-09BC143A3FC6}"/>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3F992DAF-8D16-44C4-AA3D-41687FC9D75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24E841D8-2677-475D-83C4-966F35AF8F7E}"/>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9214F3F5-8666-492B-9191-5A0A2DC3B3F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9A77EACE-ACC4-40C7-989D-F7D8CD0F089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10EB14C2-BEC6-4A75-BEB9-9DE5A8EA0BD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A612B77D-D2E8-41C5-B622-4221D49231F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4759F861-64F9-413E-8638-ED39067CF3C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類似団体平均、全国平均、千葉県平均を全て下回っている。生活保護費や障害者自立支援事業では受給者数の増により増加したが、市単独事業である福祉タクシー事業において対象年齢の引き上げを行ったことにより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今後も事業精査や生活保護資格審査の厳格化、適正化を進めていくことで扶助費の適正化に努める。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3C22C7E6-EC86-4188-A00A-8B038EE6B93D}"/>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C6A04C61-0D44-4331-87FB-B088EAC226F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671C3612-9774-45ED-A43D-630BC7390A7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BB28A23B-870A-44A3-BD9F-31B901538B34}"/>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5950BC81-77C2-4AA4-95C5-810CB5C1F31F}"/>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3DF1B4DA-9F10-4C3A-B393-7A16D2595498}"/>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8907C512-D048-46EA-A612-9A1DDDA60909}"/>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70C374D8-CA3B-496E-8790-199612A54A35}"/>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EC2F152A-45E1-4806-9CF4-47F70711F085}"/>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407CB85F-B1ED-43FA-B2F8-9B105FA27A19}"/>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5C5D3EAA-9A73-4997-87A3-DBDE1F4647F7}"/>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C923865-CCB3-4ACA-B8C2-155232A4DEEF}"/>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9DF054E7-01F7-4092-8C30-750F2C596AB6}"/>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627E023E-91A9-4E2A-9FB6-21724665A0D8}"/>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C0AD1EFF-64E0-425B-949E-00A8814948EE}"/>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DECF7560-95E8-430D-9A39-EFE70C5B884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40380EDF-027F-4B1A-9973-F0A8ABFA2FBD}"/>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DDD928FF-5634-4E49-98F5-C270F7930EAA}"/>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12F95E94-E3D5-4F83-AC3A-0B79689BD16B}"/>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E378723A-5EF0-475E-A460-DB4741BB0A17}"/>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44293F0C-78FD-4B5E-9B2E-211CFF1ED952}"/>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D614B763-FB8A-4264-A478-5A5CBD7810C6}"/>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C5A79E6A-F935-4767-AF13-BE71A63FF3A6}"/>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127000</xdr:rowOff>
    </xdr:to>
    <xdr:cxnSp macro="">
      <xdr:nvCxnSpPr>
        <xdr:cNvPr id="192" name="直線コネクタ 191">
          <a:extLst>
            <a:ext uri="{FF2B5EF4-FFF2-40B4-BE49-F238E27FC236}">
              <a16:creationId xmlns:a16="http://schemas.microsoft.com/office/drawing/2014/main" id="{3836B4A5-1C42-468B-BC14-C2C9BE21C1BC}"/>
            </a:ext>
          </a:extLst>
        </xdr:cNvPr>
        <xdr:cNvCxnSpPr/>
      </xdr:nvCxnSpPr>
      <xdr:spPr>
        <a:xfrm flipV="1">
          <a:off x="3987800" y="9330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9E642A06-2268-4441-B252-111E774FAACF}"/>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67263B18-38C4-46A1-94BB-94D406789CDA}"/>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127000</xdr:rowOff>
    </xdr:to>
    <xdr:cxnSp macro="">
      <xdr:nvCxnSpPr>
        <xdr:cNvPr id="195" name="直線コネクタ 194">
          <a:extLst>
            <a:ext uri="{FF2B5EF4-FFF2-40B4-BE49-F238E27FC236}">
              <a16:creationId xmlns:a16="http://schemas.microsoft.com/office/drawing/2014/main" id="{4CD58B5B-2298-4CBB-B65B-DAF470929E00}"/>
            </a:ext>
          </a:extLst>
        </xdr:cNvPr>
        <xdr:cNvCxnSpPr/>
      </xdr:nvCxnSpPr>
      <xdr:spPr>
        <a:xfrm>
          <a:off x="3098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3627B771-D396-410E-A6A2-270FA28FEEAB}"/>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CC1F2669-E3E9-4610-8781-CB8A8631132B}"/>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116115</xdr:rowOff>
    </xdr:to>
    <xdr:cxnSp macro="">
      <xdr:nvCxnSpPr>
        <xdr:cNvPr id="198" name="直線コネクタ 197">
          <a:extLst>
            <a:ext uri="{FF2B5EF4-FFF2-40B4-BE49-F238E27FC236}">
              <a16:creationId xmlns:a16="http://schemas.microsoft.com/office/drawing/2014/main" id="{DD0FE950-B3FA-4FD8-8CFA-DDD5FC954596}"/>
            </a:ext>
          </a:extLst>
        </xdr:cNvPr>
        <xdr:cNvCxnSpPr/>
      </xdr:nvCxnSpPr>
      <xdr:spPr>
        <a:xfrm flipV="1">
          <a:off x="2209800" y="9319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4C43F49-798D-40CC-8FE0-EB6863DDFD5F}"/>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EE5B006E-6632-4B4B-9056-4B6A762147E4}"/>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116115</xdr:rowOff>
    </xdr:to>
    <xdr:cxnSp macro="">
      <xdr:nvCxnSpPr>
        <xdr:cNvPr id="201" name="直線コネクタ 200">
          <a:extLst>
            <a:ext uri="{FF2B5EF4-FFF2-40B4-BE49-F238E27FC236}">
              <a16:creationId xmlns:a16="http://schemas.microsoft.com/office/drawing/2014/main" id="{BB9BF850-9188-42B0-9574-19DF9CC8EE4D}"/>
            </a:ext>
          </a:extLst>
        </xdr:cNvPr>
        <xdr:cNvCxnSpPr/>
      </xdr:nvCxnSpPr>
      <xdr:spPr>
        <a:xfrm>
          <a:off x="1320800" y="9298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872A8B37-D3AD-4561-932B-948F06F0C9AB}"/>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90EA015D-96DB-44AF-99EC-7FD172F0515F}"/>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E6099AB-932F-46B0-A412-DD7B3037B627}"/>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1268880D-6099-4B7B-A93A-1F23EA0E7669}"/>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D0C46C12-2E27-42B4-8182-40526D6A2033}"/>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4488686-5942-46FB-A1F9-315E9BFDA5F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D23EC172-451F-4773-AEBE-83B6F29A4999}"/>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E79419BA-C226-4C07-966D-BF1B51DCAF41}"/>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967493EB-10F4-4C99-8030-19E0A325BF7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11" name="楕円 210">
          <a:extLst>
            <a:ext uri="{FF2B5EF4-FFF2-40B4-BE49-F238E27FC236}">
              <a16:creationId xmlns:a16="http://schemas.microsoft.com/office/drawing/2014/main" id="{28A2110B-593C-4B46-B412-678550B88C14}"/>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12" name="扶助費該当値テキスト">
          <a:extLst>
            <a:ext uri="{FF2B5EF4-FFF2-40B4-BE49-F238E27FC236}">
              <a16:creationId xmlns:a16="http://schemas.microsoft.com/office/drawing/2014/main" id="{30F8D00C-9520-4437-81B2-400C0D947F4C}"/>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a:extLst>
            <a:ext uri="{FF2B5EF4-FFF2-40B4-BE49-F238E27FC236}">
              <a16:creationId xmlns:a16="http://schemas.microsoft.com/office/drawing/2014/main" id="{F00769D1-A65A-47AE-8705-C23FAF0CE5E4}"/>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a:extLst>
            <a:ext uri="{FF2B5EF4-FFF2-40B4-BE49-F238E27FC236}">
              <a16:creationId xmlns:a16="http://schemas.microsoft.com/office/drawing/2014/main" id="{1EE864A8-5456-479C-B96A-161CE0B05EE6}"/>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5" name="楕円 214">
          <a:extLst>
            <a:ext uri="{FF2B5EF4-FFF2-40B4-BE49-F238E27FC236}">
              <a16:creationId xmlns:a16="http://schemas.microsoft.com/office/drawing/2014/main" id="{95FDFD94-8D50-44A0-A145-A5FE9866F0DD}"/>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5989E370-9C45-4FB5-A666-0D8707E387D5}"/>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7" name="楕円 216">
          <a:extLst>
            <a:ext uri="{FF2B5EF4-FFF2-40B4-BE49-F238E27FC236}">
              <a16:creationId xmlns:a16="http://schemas.microsoft.com/office/drawing/2014/main" id="{F3D3B474-C711-4612-9E32-01107D574573}"/>
            </a:ext>
          </a:extLst>
        </xdr:cNvPr>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8" name="テキスト ボックス 217">
          <a:extLst>
            <a:ext uri="{FF2B5EF4-FFF2-40B4-BE49-F238E27FC236}">
              <a16:creationId xmlns:a16="http://schemas.microsoft.com/office/drawing/2014/main" id="{FA7B4C67-729B-483C-A1DA-8AF3358CCA4C}"/>
            </a:ext>
          </a:extLst>
        </xdr:cNvPr>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9" name="楕円 218">
          <a:extLst>
            <a:ext uri="{FF2B5EF4-FFF2-40B4-BE49-F238E27FC236}">
              <a16:creationId xmlns:a16="http://schemas.microsoft.com/office/drawing/2014/main" id="{AD242648-781B-4FC6-9AE2-5DF8154F5D2A}"/>
            </a:ext>
          </a:extLst>
        </xdr:cNvPr>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20" name="テキスト ボックス 219">
          <a:extLst>
            <a:ext uri="{FF2B5EF4-FFF2-40B4-BE49-F238E27FC236}">
              <a16:creationId xmlns:a16="http://schemas.microsoft.com/office/drawing/2014/main" id="{C0E7278E-F1B9-40D6-AA93-6E2FC271C5EC}"/>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9ECF4D19-0B98-400B-986A-25D346F6A60F}"/>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3EC342F7-DEC6-441C-A3D3-5448BB1CE47F}"/>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3D6C1900-6CFA-4FC4-8963-38442CFB0554}"/>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722DA9BF-4B07-4B6A-B1D7-FFA69C9E8C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C497D29-12A9-4FC6-A148-BBCA4AB4B44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8DC4CD16-7272-41D9-8565-714ADAD08F0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474F599C-7C97-45DA-A88F-6064C554F19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1DF9C2DF-CD04-4326-B4A8-5C20F7A0711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F7102675-3319-4A91-8CA0-DAFA5D290FC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E049D136-B80E-4F1C-96D4-EEC61488BE7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8C0A31C6-5CB3-4902-9AA6-8B8AFCAFD92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類似団体平均を</a:t>
          </a:r>
          <a:r>
            <a:rPr kumimoji="1" lang="en-US" altLang="ja-JP" sz="1100" baseline="0">
              <a:latin typeface="ＭＳ Ｐゴシック" panose="020B0600070205080204" pitchFamily="50" charset="-128"/>
              <a:ea typeface="ＭＳ Ｐゴシック" panose="020B0600070205080204" pitchFamily="50" charset="-128"/>
            </a:rPr>
            <a:t>3.3</a:t>
          </a:r>
          <a:r>
            <a:rPr kumimoji="1" lang="ja-JP" altLang="en-US" sz="1100" baseline="0">
              <a:latin typeface="ＭＳ Ｐゴシック" panose="020B0600070205080204" pitchFamily="50" charset="-128"/>
              <a:ea typeface="ＭＳ Ｐゴシック" panose="020B0600070205080204" pitchFamily="50" charset="-128"/>
            </a:rPr>
            <a:t>ポイント、全国平均を</a:t>
          </a:r>
          <a:r>
            <a:rPr kumimoji="1" lang="en-US" altLang="ja-JP" sz="1100" baseline="0">
              <a:latin typeface="ＭＳ Ｐゴシック" panose="020B0600070205080204" pitchFamily="50" charset="-128"/>
              <a:ea typeface="ＭＳ Ｐゴシック" panose="020B0600070205080204" pitchFamily="50" charset="-128"/>
            </a:rPr>
            <a:t>1.5</a:t>
          </a:r>
          <a:r>
            <a:rPr kumimoji="1" lang="ja-JP" altLang="en-US" sz="1100" baseline="0">
              <a:latin typeface="ＭＳ Ｐゴシック" panose="020B0600070205080204" pitchFamily="50" charset="-128"/>
              <a:ea typeface="ＭＳ Ｐゴシック" panose="020B0600070205080204" pitchFamily="50" charset="-128"/>
            </a:rPr>
            <a:t>ポイント、千葉県平均から</a:t>
          </a:r>
          <a:r>
            <a:rPr kumimoji="1" lang="en-US" altLang="ja-JP" sz="1100" baseline="0">
              <a:latin typeface="ＭＳ Ｐゴシック" panose="020B0600070205080204" pitchFamily="50" charset="-128"/>
              <a:ea typeface="ＭＳ Ｐゴシック" panose="020B0600070205080204" pitchFamily="50" charset="-128"/>
            </a:rPr>
            <a:t>0.8</a:t>
          </a:r>
          <a:r>
            <a:rPr kumimoji="1" lang="ja-JP" altLang="en-US" sz="1100" baseline="0">
              <a:latin typeface="ＭＳ Ｐゴシック" panose="020B0600070205080204" pitchFamily="50" charset="-128"/>
              <a:ea typeface="ＭＳ Ｐゴシック" panose="020B0600070205080204" pitchFamily="50" charset="-128"/>
            </a:rPr>
            <a:t>ポイント下回っている。前年度から</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ポイント減少しており、被保険者の減少により国民健康保険特別会計、後期高齢者医療特別会計への繰出金が減少したことによるものである。介護保険特別会計の繰出金は増加しており、今後も高齢者が増加していく見込みであるため、保険料の適正化を図るなど、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67B7C3E0-4C14-4EC3-A456-0DAD1C2A8926}"/>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684DC870-5304-4B4F-8DD3-CB4CE8130ABE}"/>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15501B58-44D3-4CFD-B3AD-49D82E05162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37B31332-03C8-4D14-A61F-A44DFD4D6BFC}"/>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43262642-2D99-432B-912F-81AACFB80838}"/>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96348C1B-4B42-4C44-B0F8-52C3D93D53FF}"/>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7BBAF85B-3D54-439A-88C0-43BBCE0A6F3B}"/>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1AD1DC4D-A1A6-45F5-920A-4293DCAB75D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FAC78587-9B42-43B5-BF59-7FC820267E54}"/>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FC742B0B-78E8-444B-8458-79A76EE3F058}"/>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CBD2F36D-836D-4C7D-855F-466DFFF20569}"/>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F233C95E-F6D4-46C2-8E9E-AA80BBD5BB0E}"/>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BDCA299E-A555-4BF5-8E41-31FA26D75D68}"/>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B6386A1-E70A-4DB7-85FE-DF50F1107E9D}"/>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BF2BEC94-30A2-4C0F-AA18-61636AE3873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5AEE39C0-C432-4BF5-8DBE-1492A5275C2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6635A344-0820-4A64-9B46-96701AF41FF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F57EC246-66CD-434B-9BB8-3E3C02F8849D}"/>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34E5A4E5-C3D6-47C1-A344-EC800B079C6B}"/>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D93C9056-8308-4AB2-BE89-9BD05FBA6E42}"/>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53E3AE83-2743-46B7-8687-4ED5657DE796}"/>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58420</xdr:rowOff>
    </xdr:to>
    <xdr:cxnSp macro="">
      <xdr:nvCxnSpPr>
        <xdr:cNvPr id="253" name="直線コネクタ 252">
          <a:extLst>
            <a:ext uri="{FF2B5EF4-FFF2-40B4-BE49-F238E27FC236}">
              <a16:creationId xmlns:a16="http://schemas.microsoft.com/office/drawing/2014/main" id="{137AC4B7-5C23-4B3F-BBC2-5F8630935CA6}"/>
            </a:ext>
          </a:extLst>
        </xdr:cNvPr>
        <xdr:cNvCxnSpPr/>
      </xdr:nvCxnSpPr>
      <xdr:spPr>
        <a:xfrm flipV="1">
          <a:off x="15671800" y="9583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D2EF16F8-A3FD-40B6-89B7-9D6A714FF52D}"/>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4421252D-5A62-4F4B-AE7D-E2C41270F31D}"/>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58420</xdr:rowOff>
    </xdr:to>
    <xdr:cxnSp macro="">
      <xdr:nvCxnSpPr>
        <xdr:cNvPr id="256" name="直線コネクタ 255">
          <a:extLst>
            <a:ext uri="{FF2B5EF4-FFF2-40B4-BE49-F238E27FC236}">
              <a16:creationId xmlns:a16="http://schemas.microsoft.com/office/drawing/2014/main" id="{230A88BF-D76B-430F-9CD1-107533E64CF5}"/>
            </a:ext>
          </a:extLst>
        </xdr:cNvPr>
        <xdr:cNvCxnSpPr/>
      </xdr:nvCxnSpPr>
      <xdr:spPr>
        <a:xfrm>
          <a:off x="14782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A6F4763C-5EB5-4100-A977-EDD2AF50DF1F}"/>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ECAF203-480F-41A7-8BD5-C2AA2E9181FA}"/>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81280</xdr:rowOff>
    </xdr:to>
    <xdr:cxnSp macro="">
      <xdr:nvCxnSpPr>
        <xdr:cNvPr id="259" name="直線コネクタ 258">
          <a:extLst>
            <a:ext uri="{FF2B5EF4-FFF2-40B4-BE49-F238E27FC236}">
              <a16:creationId xmlns:a16="http://schemas.microsoft.com/office/drawing/2014/main" id="{10236CAF-F9EE-418F-AB17-24958F4D3E61}"/>
            </a:ext>
          </a:extLst>
        </xdr:cNvPr>
        <xdr:cNvCxnSpPr/>
      </xdr:nvCxnSpPr>
      <xdr:spPr>
        <a:xfrm flipV="1">
          <a:off x="13893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ED146677-F4B4-4875-B3AF-33E1183DC97F}"/>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E496AD16-B539-4EA8-A016-C537F6E571F9}"/>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81280</xdr:rowOff>
    </xdr:to>
    <xdr:cxnSp macro="">
      <xdr:nvCxnSpPr>
        <xdr:cNvPr id="262" name="直線コネクタ 261">
          <a:extLst>
            <a:ext uri="{FF2B5EF4-FFF2-40B4-BE49-F238E27FC236}">
              <a16:creationId xmlns:a16="http://schemas.microsoft.com/office/drawing/2014/main" id="{60A1DEFC-F4E6-494D-8CBE-0ECEE8C2D436}"/>
            </a:ext>
          </a:extLst>
        </xdr:cNvPr>
        <xdr:cNvCxnSpPr/>
      </xdr:nvCxnSpPr>
      <xdr:spPr>
        <a:xfrm>
          <a:off x="13004800" y="962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A33D590E-BD1F-46FE-8C71-D928AD68269C}"/>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89B0D273-9320-40A8-BBEF-722A6A25E296}"/>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54C1F48B-2D90-4DA0-9465-2D9C9A5CD69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75C88C86-45EB-4F3C-B243-B0F133BEBDD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BB76C2DB-9BE0-43FB-B0B5-DE76394AAE7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1543E4F-928D-4B1B-9707-3086AA1D0C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22555FD6-E606-4E04-8494-542A1690F97A}"/>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A3CCFAC8-5D13-48B5-A37D-83191C3CC09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DDFB5D44-60EB-4209-96E0-F9F44752779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2" name="楕円 271">
          <a:extLst>
            <a:ext uri="{FF2B5EF4-FFF2-40B4-BE49-F238E27FC236}">
              <a16:creationId xmlns:a16="http://schemas.microsoft.com/office/drawing/2014/main" id="{08AE0AD4-2BCB-4C81-9648-3F74B184B8F8}"/>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3" name="その他該当値テキスト">
          <a:extLst>
            <a:ext uri="{FF2B5EF4-FFF2-40B4-BE49-F238E27FC236}">
              <a16:creationId xmlns:a16="http://schemas.microsoft.com/office/drawing/2014/main" id="{0D16781C-E9B1-44EE-A6F8-B223E33CFDB8}"/>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4" name="楕円 273">
          <a:extLst>
            <a:ext uri="{FF2B5EF4-FFF2-40B4-BE49-F238E27FC236}">
              <a16:creationId xmlns:a16="http://schemas.microsoft.com/office/drawing/2014/main" id="{DFA9DEA3-AF46-4555-959A-791ACA48E24F}"/>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5" name="テキスト ボックス 274">
          <a:extLst>
            <a:ext uri="{FF2B5EF4-FFF2-40B4-BE49-F238E27FC236}">
              <a16:creationId xmlns:a16="http://schemas.microsoft.com/office/drawing/2014/main" id="{5F6E33DA-FBF0-40BE-AD47-3AD9335E51E9}"/>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6" name="楕円 275">
          <a:extLst>
            <a:ext uri="{FF2B5EF4-FFF2-40B4-BE49-F238E27FC236}">
              <a16:creationId xmlns:a16="http://schemas.microsoft.com/office/drawing/2014/main" id="{12697F9E-3F57-4ECB-916D-184F5225DD1A}"/>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7" name="テキスト ボックス 276">
          <a:extLst>
            <a:ext uri="{FF2B5EF4-FFF2-40B4-BE49-F238E27FC236}">
              <a16:creationId xmlns:a16="http://schemas.microsoft.com/office/drawing/2014/main" id="{5E8F7760-B268-407A-83D5-5D535BA3C0DE}"/>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8" name="楕円 277">
          <a:extLst>
            <a:ext uri="{FF2B5EF4-FFF2-40B4-BE49-F238E27FC236}">
              <a16:creationId xmlns:a16="http://schemas.microsoft.com/office/drawing/2014/main" id="{90A50AFC-C855-4BDF-88FE-6678E86F7C4C}"/>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9" name="テキスト ボックス 278">
          <a:extLst>
            <a:ext uri="{FF2B5EF4-FFF2-40B4-BE49-F238E27FC236}">
              <a16:creationId xmlns:a16="http://schemas.microsoft.com/office/drawing/2014/main" id="{51468CEA-D2D4-4FBA-B0A1-9CBF81000198}"/>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80" name="楕円 279">
          <a:extLst>
            <a:ext uri="{FF2B5EF4-FFF2-40B4-BE49-F238E27FC236}">
              <a16:creationId xmlns:a16="http://schemas.microsoft.com/office/drawing/2014/main" id="{889D6E5A-CE8E-4B7D-BE46-63D1E8D60F7F}"/>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81" name="テキスト ボックス 280">
          <a:extLst>
            <a:ext uri="{FF2B5EF4-FFF2-40B4-BE49-F238E27FC236}">
              <a16:creationId xmlns:a16="http://schemas.microsoft.com/office/drawing/2014/main" id="{5FD28FE3-42AF-4652-9348-8625C365494E}"/>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7070E0D-9A7B-446E-B7C9-2F2DF15C7FC4}"/>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FF87F972-6A5E-4C77-9EE8-CC4D6B2C863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D1632232-D052-47EA-9CB5-52EA4C230A8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165B061B-F122-4CE9-A5CE-1683E9E9898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61E437F3-7461-4ED5-B2E5-6970025204AD}"/>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54B85461-FBBA-49A8-8156-712789E136F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9D34E1B0-C46F-4072-9EE9-9412DFC846F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2BB6C5C3-A2FF-405E-A60A-CAA71449A665}"/>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30302671-686C-4D2A-9C54-EA545E65497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ECA0DD24-F5D1-484C-B045-B36659BADA8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1CECEA8A-2D0A-43D3-A752-429C2023EA95}"/>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消防、病院、水道事業などの広域的な行政経費に対する負担金が多額であり、類似団体平均、全国平均、千葉県平均を大きく上回っているが、人件費の減などにより一部事務組合への負担金が減少したため、前年度と比較して</a:t>
          </a:r>
          <a:r>
            <a:rPr kumimoji="1" lang="en-US" altLang="ja-JP" sz="1100" baseline="0">
              <a:latin typeface="ＭＳ Ｐゴシック" panose="020B0600070205080204" pitchFamily="50" charset="-128"/>
              <a:ea typeface="ＭＳ Ｐゴシック" panose="020B0600070205080204" pitchFamily="50" charset="-128"/>
            </a:rPr>
            <a:t>1.7</a:t>
          </a:r>
          <a:r>
            <a:rPr kumimoji="1" lang="ja-JP" altLang="en-US" sz="1100" baseline="0">
              <a:latin typeface="ＭＳ Ｐゴシック" panose="020B0600070205080204" pitchFamily="50" charset="-128"/>
              <a:ea typeface="ＭＳ Ｐゴシック" panose="020B0600070205080204" pitchFamily="50" charset="-128"/>
            </a:rPr>
            <a:t>ポイントの減少となった。単独事業で行っている各種団体への補助金については増加している傾向にあるので、今後も補助金に関する基本方針に基づき、適正に処理していくとともに、定期的な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F9F5148A-B964-4E0F-8CCF-530348AA0C3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BA8E9A78-BA25-4951-9FF7-CBF3194F4C6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5E2D66AB-BF2E-4F42-A5C6-F22D68585855}"/>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79D20F97-F0A6-49F9-8BF3-C5EA40147FDA}"/>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102A91D7-1E3E-4EA9-927C-DE7DE7CA66B5}"/>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4014EC97-4DC0-427A-97CE-957440452176}"/>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DD420DD5-0708-46BA-AB7D-F6B3018175DD}"/>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2E88E684-C580-4010-B2BE-862EED30F78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F18FFEB7-B457-462E-8114-27AE3F401D42}"/>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B578EDF4-D797-437D-B9C5-BBBB5AF2C596}"/>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73E5276A-59FB-4EE3-9316-F34FE582EACB}"/>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CE7E639A-1A7B-449E-B16C-60D7CED37CAF}"/>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683D1EF5-4EA4-4D15-89E2-A7B286ACCF95}"/>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60C14365-20C6-47F5-A618-0AAA58A145D2}"/>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1B18D2B9-B990-4D97-9F23-CADFDDCC7555}"/>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7363267B-DAAF-47E4-BEEA-B37E142A978B}"/>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A35BB5EE-A2AD-44BF-B3D9-735150302FC4}"/>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37386234-078F-4E4F-8D24-F2884CF380B2}"/>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149860</xdr:rowOff>
    </xdr:to>
    <xdr:cxnSp macro="">
      <xdr:nvCxnSpPr>
        <xdr:cNvPr id="311" name="直線コネクタ 310">
          <a:extLst>
            <a:ext uri="{FF2B5EF4-FFF2-40B4-BE49-F238E27FC236}">
              <a16:creationId xmlns:a16="http://schemas.microsoft.com/office/drawing/2014/main" id="{75FCDB82-895A-42D0-95D8-38A9DAB8CC83}"/>
            </a:ext>
          </a:extLst>
        </xdr:cNvPr>
        <xdr:cNvCxnSpPr/>
      </xdr:nvCxnSpPr>
      <xdr:spPr>
        <a:xfrm flipV="1">
          <a:off x="15671800" y="65872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11ABBBE7-AF31-4C9B-961F-C5BDA72D67C5}"/>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CB704AF6-8E45-4F52-B78C-3A054498EC46}"/>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38</xdr:row>
      <xdr:rowOff>149860</xdr:rowOff>
    </xdr:to>
    <xdr:cxnSp macro="">
      <xdr:nvCxnSpPr>
        <xdr:cNvPr id="314" name="直線コネクタ 313">
          <a:extLst>
            <a:ext uri="{FF2B5EF4-FFF2-40B4-BE49-F238E27FC236}">
              <a16:creationId xmlns:a16="http://schemas.microsoft.com/office/drawing/2014/main" id="{6ADB029F-5902-42C3-88F7-21A402DC2ECB}"/>
            </a:ext>
          </a:extLst>
        </xdr:cNvPr>
        <xdr:cNvCxnSpPr/>
      </xdr:nvCxnSpPr>
      <xdr:spPr>
        <a:xfrm>
          <a:off x="14782800" y="662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225A6195-1D8E-4A5A-A83D-366F9DD08B9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35786A96-3EE5-4B87-9D52-F660BFEA5476}"/>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113284</xdr:rowOff>
    </xdr:to>
    <xdr:cxnSp macro="">
      <xdr:nvCxnSpPr>
        <xdr:cNvPr id="317" name="直線コネクタ 316">
          <a:extLst>
            <a:ext uri="{FF2B5EF4-FFF2-40B4-BE49-F238E27FC236}">
              <a16:creationId xmlns:a16="http://schemas.microsoft.com/office/drawing/2014/main" id="{B753C10B-8AE8-4071-A513-47E34F07001E}"/>
            </a:ext>
          </a:extLst>
        </xdr:cNvPr>
        <xdr:cNvCxnSpPr/>
      </xdr:nvCxnSpPr>
      <xdr:spPr>
        <a:xfrm>
          <a:off x="13893800" y="6591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96B670E8-104A-406A-A657-070B6B3D6128}"/>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C0807886-CB66-48F1-81C8-B84E7F8089CC}"/>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76708</xdr:rowOff>
    </xdr:to>
    <xdr:cxnSp macro="">
      <xdr:nvCxnSpPr>
        <xdr:cNvPr id="320" name="直線コネクタ 319">
          <a:extLst>
            <a:ext uri="{FF2B5EF4-FFF2-40B4-BE49-F238E27FC236}">
              <a16:creationId xmlns:a16="http://schemas.microsoft.com/office/drawing/2014/main" id="{C0CD0225-D3B1-4B8C-9AF4-D604556E73F2}"/>
            </a:ext>
          </a:extLst>
        </xdr:cNvPr>
        <xdr:cNvCxnSpPr/>
      </xdr:nvCxnSpPr>
      <xdr:spPr>
        <a:xfrm>
          <a:off x="13004800" y="6541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4EAF7F29-633C-4881-854F-892F530E2F03}"/>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6DFAB05A-9329-4821-B337-32C1B622E1B7}"/>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8F373236-4F64-4AC6-8C31-324F077768C1}"/>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6E6F3B94-7321-4C09-9C6F-3875D0ECA30F}"/>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FB7DE01B-4369-4B76-9311-A7F7B5C55ECF}"/>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BDA624CF-9E6E-412F-ACA6-0F1EAC9CF05B}"/>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5D0EA2F8-9914-47F9-AAE4-C181161D8345}"/>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41D3A86D-B250-42AA-9F05-C7167C08CB52}"/>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320B3F1F-36CA-4AA5-A3E8-73CA4F4E605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30" name="楕円 329">
          <a:extLst>
            <a:ext uri="{FF2B5EF4-FFF2-40B4-BE49-F238E27FC236}">
              <a16:creationId xmlns:a16="http://schemas.microsoft.com/office/drawing/2014/main" id="{FB99E5AE-9E8A-4D34-8866-654EBE8CF286}"/>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31" name="補助費等該当値テキスト">
          <a:extLst>
            <a:ext uri="{FF2B5EF4-FFF2-40B4-BE49-F238E27FC236}">
              <a16:creationId xmlns:a16="http://schemas.microsoft.com/office/drawing/2014/main" id="{BBA2FFFA-52F7-45F6-A019-DBD267AE830D}"/>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2" name="楕円 331">
          <a:extLst>
            <a:ext uri="{FF2B5EF4-FFF2-40B4-BE49-F238E27FC236}">
              <a16:creationId xmlns:a16="http://schemas.microsoft.com/office/drawing/2014/main" id="{E692F795-7F76-48E1-BEB8-CCBD53FE2B08}"/>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3" name="テキスト ボックス 332">
          <a:extLst>
            <a:ext uri="{FF2B5EF4-FFF2-40B4-BE49-F238E27FC236}">
              <a16:creationId xmlns:a16="http://schemas.microsoft.com/office/drawing/2014/main" id="{EEBC5A07-773E-48F3-8049-E36A0FF1C3AF}"/>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34" name="楕円 333">
          <a:extLst>
            <a:ext uri="{FF2B5EF4-FFF2-40B4-BE49-F238E27FC236}">
              <a16:creationId xmlns:a16="http://schemas.microsoft.com/office/drawing/2014/main" id="{F79E15DC-0BA8-4610-8E87-D9C589550998}"/>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35" name="テキスト ボックス 334">
          <a:extLst>
            <a:ext uri="{FF2B5EF4-FFF2-40B4-BE49-F238E27FC236}">
              <a16:creationId xmlns:a16="http://schemas.microsoft.com/office/drawing/2014/main" id="{BCEB215C-874F-42B6-95A4-62AC3A7C1727}"/>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36" name="楕円 335">
          <a:extLst>
            <a:ext uri="{FF2B5EF4-FFF2-40B4-BE49-F238E27FC236}">
              <a16:creationId xmlns:a16="http://schemas.microsoft.com/office/drawing/2014/main" id="{6A1E7C39-ED0A-489E-BD5A-03ACD9FCA79C}"/>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7" name="テキスト ボックス 336">
          <a:extLst>
            <a:ext uri="{FF2B5EF4-FFF2-40B4-BE49-F238E27FC236}">
              <a16:creationId xmlns:a16="http://schemas.microsoft.com/office/drawing/2014/main" id="{EF72F701-8D56-482C-8A28-6AFD2FF8D707}"/>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8" name="楕円 337">
          <a:extLst>
            <a:ext uri="{FF2B5EF4-FFF2-40B4-BE49-F238E27FC236}">
              <a16:creationId xmlns:a16="http://schemas.microsoft.com/office/drawing/2014/main" id="{B4B8898A-2172-485B-8501-E5AF109FB9EA}"/>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9" name="テキスト ボックス 338">
          <a:extLst>
            <a:ext uri="{FF2B5EF4-FFF2-40B4-BE49-F238E27FC236}">
              <a16:creationId xmlns:a16="http://schemas.microsoft.com/office/drawing/2014/main" id="{FAB743D4-507B-4EF3-B41B-7ACB8865B4F8}"/>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CE8BC4E1-0F73-4F9D-AD40-5D375D8F74ED}"/>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29105BBF-9B6E-4910-A08C-8FE7CAFF06A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6A46DF4B-47F3-400C-88F6-8FBB53318D8A}"/>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3E93F4B5-C0F8-4041-9A2F-E5E95FBEE82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C0F69EE4-6E6E-4AEE-8732-41FAA24E13A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922BBA2E-2F61-4400-ABD4-5D2F645C389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FEFF13EF-28A5-4F6C-B60B-2582B74D705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51624394-FBE3-49ED-9311-91354C363CE1}"/>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5D4D1094-9BF1-4C6F-BB75-735D10A92BEC}"/>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86C3EF6B-A1A1-456A-A4D8-04A50E6E0F6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5BE610E4-E815-4AA1-ABF3-FC8D8EB923C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前年度と比較して</a:t>
          </a:r>
          <a:r>
            <a:rPr kumimoji="1" lang="en-US" altLang="ja-JP" sz="1050" baseline="0">
              <a:latin typeface="ＭＳ Ｐゴシック" panose="020B0600070205080204" pitchFamily="50" charset="-128"/>
              <a:ea typeface="ＭＳ Ｐゴシック" panose="020B0600070205080204" pitchFamily="50" charset="-128"/>
            </a:rPr>
            <a:t>0.2</a:t>
          </a:r>
          <a:r>
            <a:rPr kumimoji="1" lang="ja-JP" altLang="en-US" sz="1050" baseline="0">
              <a:latin typeface="ＭＳ Ｐゴシック" panose="020B0600070205080204" pitchFamily="50" charset="-128"/>
              <a:ea typeface="ＭＳ Ｐゴシック" panose="020B0600070205080204" pitchFamily="50" charset="-128"/>
            </a:rPr>
            <a:t>ポイント減少した。類似団体平均を</a:t>
          </a:r>
          <a:r>
            <a:rPr kumimoji="1" lang="en-US" altLang="ja-JP" sz="1050" baseline="0">
              <a:latin typeface="ＭＳ Ｐゴシック" panose="020B0600070205080204" pitchFamily="50" charset="-128"/>
              <a:ea typeface="ＭＳ Ｐゴシック" panose="020B0600070205080204" pitchFamily="50" charset="-128"/>
            </a:rPr>
            <a:t>2.6</a:t>
          </a:r>
          <a:r>
            <a:rPr kumimoji="1" lang="ja-JP" altLang="en-US" sz="1050" baseline="0">
              <a:latin typeface="ＭＳ Ｐゴシック" panose="020B0600070205080204" pitchFamily="50" charset="-128"/>
              <a:ea typeface="ＭＳ Ｐゴシック" panose="020B0600070205080204" pitchFamily="50" charset="-128"/>
            </a:rPr>
            <a:t>ポイント下回っているが、全国平均を</a:t>
          </a:r>
          <a:r>
            <a:rPr kumimoji="1" lang="en-US" altLang="ja-JP" sz="1050" baseline="0">
              <a:latin typeface="ＭＳ Ｐゴシック" panose="020B0600070205080204" pitchFamily="50" charset="-128"/>
              <a:ea typeface="ＭＳ Ｐゴシック" panose="020B0600070205080204" pitchFamily="50" charset="-128"/>
            </a:rPr>
            <a:t>0.1</a:t>
          </a:r>
          <a:r>
            <a:rPr kumimoji="1" lang="ja-JP" altLang="en-US" sz="1050" baseline="0">
              <a:latin typeface="ＭＳ Ｐゴシック" panose="020B0600070205080204" pitchFamily="50" charset="-128"/>
              <a:ea typeface="ＭＳ Ｐゴシック" panose="020B0600070205080204" pitchFamily="50" charset="-128"/>
            </a:rPr>
            <a:t>ポイント、千葉県平均を</a:t>
          </a:r>
          <a:r>
            <a:rPr kumimoji="1" lang="en-US" altLang="ja-JP" sz="1050" baseline="0">
              <a:latin typeface="ＭＳ Ｐゴシック" panose="020B0600070205080204" pitchFamily="50" charset="-128"/>
              <a:ea typeface="ＭＳ Ｐゴシック" panose="020B0600070205080204" pitchFamily="50" charset="-128"/>
            </a:rPr>
            <a:t>2.6</a:t>
          </a:r>
          <a:r>
            <a:rPr kumimoji="1" lang="ja-JP" altLang="en-US" sz="1050" baseline="0">
              <a:latin typeface="ＭＳ Ｐゴシック" panose="020B0600070205080204" pitchFamily="50" charset="-128"/>
              <a:ea typeface="ＭＳ Ｐゴシック" panose="020B0600070205080204" pitchFamily="50" charset="-128"/>
            </a:rPr>
            <a:t>ポイント上回っている。合併以降、合併特例債を活用して学校施設の改修、学校給食センターや統合保育所、統合小学校の建設、基幹道路の整備など様々な事業を実施したきたため、元利償還金は増額となったが、分母である経常一般財源の増加のほうが大きいため比率については減少となった。</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今後も国吉中学校建設など合併特例債を活用した事業を予定しており、公債費の増加が見込まれることから必要最低限の借入れを行っていく必要がある。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AD73AB7F-DE8F-435A-9C25-62DCBE0089E9}"/>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6A6AAC21-7C05-457A-B579-B05E4AFB779C}"/>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92DB46C8-EA4C-42F7-A5D2-22B8B074901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920DD49E-977E-4FCC-8F87-1955732058C5}"/>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D9DA690B-8616-47BE-9D9C-E00E8CBAE7CA}"/>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246DB981-19B8-4A32-9033-79C005B85333}"/>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D02D9F1D-E0C7-4440-BE9A-12A343F7F5C4}"/>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E5C3A8F2-E3E9-412A-A8F3-1B9A87DA3AD2}"/>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590EB86-8999-4788-A087-FE9322BD410D}"/>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790F7A4C-C64E-4E2F-91B8-2A44C0576D8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98760E75-B2F3-474A-863A-C00FDC865314}"/>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45D779CE-E436-403A-82C9-874CDD8916C5}"/>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4E209A13-E161-4C79-8CB8-EDB01482CD5C}"/>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E0AF71-AD16-43F3-ACC1-E475DBB1DECE}"/>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6C7E61DC-3905-43F1-85BA-5FC67D9D43E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81F00BDF-003D-4071-9AF3-7459741DFCEF}"/>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17869ECF-5D38-46CB-8B8D-04F8D3C13CEB}"/>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90E5E27F-BC05-44D2-A00E-08E89BB26551}"/>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CF0D4294-15E1-4683-A28A-2367CBD0F27D}"/>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92D33E9D-1F90-4D29-BADB-D6485855F3BD}"/>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138430</xdr:rowOff>
    </xdr:from>
    <xdr:to>
      <xdr:col>24</xdr:col>
      <xdr:colOff>25400</xdr:colOff>
      <xdr:row>74</xdr:row>
      <xdr:rowOff>142240</xdr:rowOff>
    </xdr:to>
    <xdr:cxnSp macro="">
      <xdr:nvCxnSpPr>
        <xdr:cNvPr id="371" name="直線コネクタ 370">
          <a:extLst>
            <a:ext uri="{FF2B5EF4-FFF2-40B4-BE49-F238E27FC236}">
              <a16:creationId xmlns:a16="http://schemas.microsoft.com/office/drawing/2014/main" id="{8937FAAB-30BC-41F9-836A-F5A5394C8B1D}"/>
            </a:ext>
          </a:extLst>
        </xdr:cNvPr>
        <xdr:cNvCxnSpPr/>
      </xdr:nvCxnSpPr>
      <xdr:spPr>
        <a:xfrm flipV="1">
          <a:off x="3987800" y="12825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110507</xdr:rowOff>
    </xdr:from>
    <xdr:ext cx="762000" cy="259045"/>
    <xdr:sp macro="" textlink="">
      <xdr:nvSpPr>
        <xdr:cNvPr id="372" name="公債費平均値テキスト">
          <a:extLst>
            <a:ext uri="{FF2B5EF4-FFF2-40B4-BE49-F238E27FC236}">
              <a16:creationId xmlns:a16="http://schemas.microsoft.com/office/drawing/2014/main" id="{77689A4F-1C37-4E4C-B2B9-250F44682307}"/>
            </a:ext>
          </a:extLst>
        </xdr:cNvPr>
        <xdr:cNvSpPr txBox="1"/>
      </xdr:nvSpPr>
      <xdr:spPr>
        <a:xfrm>
          <a:off x="4914900" y="1279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E343E301-1557-4B7E-A9E1-F181291205FE}"/>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144145</xdr:rowOff>
    </xdr:to>
    <xdr:cxnSp macro="">
      <xdr:nvCxnSpPr>
        <xdr:cNvPr id="374" name="直線コネクタ 373">
          <a:extLst>
            <a:ext uri="{FF2B5EF4-FFF2-40B4-BE49-F238E27FC236}">
              <a16:creationId xmlns:a16="http://schemas.microsoft.com/office/drawing/2014/main" id="{D3F173F6-EA52-4BA0-8770-C46C5A7F6233}"/>
            </a:ext>
          </a:extLst>
        </xdr:cNvPr>
        <xdr:cNvCxnSpPr/>
      </xdr:nvCxnSpPr>
      <xdr:spPr>
        <a:xfrm flipV="1">
          <a:off x="3098800" y="12829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7071F539-73E5-4181-8CAD-79C82FE365EA}"/>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82431EA7-F5E1-433E-B44F-F8030865239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144145</xdr:rowOff>
    </xdr:from>
    <xdr:to>
      <xdr:col>15</xdr:col>
      <xdr:colOff>98425</xdr:colOff>
      <xdr:row>74</xdr:row>
      <xdr:rowOff>157480</xdr:rowOff>
    </xdr:to>
    <xdr:cxnSp macro="">
      <xdr:nvCxnSpPr>
        <xdr:cNvPr id="377" name="直線コネクタ 376">
          <a:extLst>
            <a:ext uri="{FF2B5EF4-FFF2-40B4-BE49-F238E27FC236}">
              <a16:creationId xmlns:a16="http://schemas.microsoft.com/office/drawing/2014/main" id="{68098598-56C4-43F8-9057-7ACF54F8FF92}"/>
            </a:ext>
          </a:extLst>
        </xdr:cNvPr>
        <xdr:cNvCxnSpPr/>
      </xdr:nvCxnSpPr>
      <xdr:spPr>
        <a:xfrm flipV="1">
          <a:off x="2209800" y="128314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982F1C8F-BE0F-415E-8D9F-8870FFFB7B85}"/>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1D9646EE-FDF1-4F7B-A313-A46B5B5CE8B9}"/>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74</xdr:row>
      <xdr:rowOff>157480</xdr:rowOff>
    </xdr:to>
    <xdr:cxnSp macro="">
      <xdr:nvCxnSpPr>
        <xdr:cNvPr id="380" name="直線コネクタ 379">
          <a:extLst>
            <a:ext uri="{FF2B5EF4-FFF2-40B4-BE49-F238E27FC236}">
              <a16:creationId xmlns:a16="http://schemas.microsoft.com/office/drawing/2014/main" id="{2B935C1B-A26C-49FE-8BB8-0CCE1A35313C}"/>
            </a:ext>
          </a:extLst>
        </xdr:cNvPr>
        <xdr:cNvCxnSpPr/>
      </xdr:nvCxnSpPr>
      <xdr:spPr>
        <a:xfrm>
          <a:off x="1320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96F6A0B2-6A7E-44EF-8ED6-D943F453D925}"/>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15EA8552-0664-40A8-8CD5-26593D10ED52}"/>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A1FA17EC-A6C0-4DBC-B3F9-E72AB5146BDF}"/>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2C2A8CF-E418-477E-9DCD-738DB9121441}"/>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D820F32A-8770-4785-8BB5-52511E53EA47}"/>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91F48905-E8EA-4D43-95C9-5302A986907D}"/>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849392E6-758F-49F6-ADEA-C1A4B5D81B2E}"/>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C229699B-655E-46DB-80F1-2FE60A2BA6C6}"/>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8A4AD90F-EBDB-4032-8533-310C62946C96}"/>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87630</xdr:rowOff>
    </xdr:from>
    <xdr:to>
      <xdr:col>24</xdr:col>
      <xdr:colOff>76200</xdr:colOff>
      <xdr:row>75</xdr:row>
      <xdr:rowOff>17780</xdr:rowOff>
    </xdr:to>
    <xdr:sp macro="" textlink="">
      <xdr:nvSpPr>
        <xdr:cNvPr id="390" name="楕円 389">
          <a:extLst>
            <a:ext uri="{FF2B5EF4-FFF2-40B4-BE49-F238E27FC236}">
              <a16:creationId xmlns:a16="http://schemas.microsoft.com/office/drawing/2014/main" id="{A9EBDC0B-C5FD-49DC-98C5-95FE525AF851}"/>
            </a:ext>
          </a:extLst>
        </xdr:cNvPr>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762000" cy="259045"/>
    <xdr:sp macro="" textlink="">
      <xdr:nvSpPr>
        <xdr:cNvPr id="391" name="公債費該当値テキスト">
          <a:extLst>
            <a:ext uri="{FF2B5EF4-FFF2-40B4-BE49-F238E27FC236}">
              <a16:creationId xmlns:a16="http://schemas.microsoft.com/office/drawing/2014/main" id="{D4914A96-4064-4F0C-A87C-4CFF1899784B}"/>
            </a:ext>
          </a:extLst>
        </xdr:cNvPr>
        <xdr:cNvSpPr txBox="1"/>
      </xdr:nvSpPr>
      <xdr:spPr>
        <a:xfrm>
          <a:off x="4914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2" name="楕円 391">
          <a:extLst>
            <a:ext uri="{FF2B5EF4-FFF2-40B4-BE49-F238E27FC236}">
              <a16:creationId xmlns:a16="http://schemas.microsoft.com/office/drawing/2014/main" id="{A342A9C3-8253-477F-B266-7F3E5C7E7A54}"/>
            </a:ext>
          </a:extLst>
        </xdr:cNvPr>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3" name="テキスト ボックス 392">
          <a:extLst>
            <a:ext uri="{FF2B5EF4-FFF2-40B4-BE49-F238E27FC236}">
              <a16:creationId xmlns:a16="http://schemas.microsoft.com/office/drawing/2014/main" id="{E3023129-13B0-4019-A0E7-4F4E1AB7062A}"/>
            </a:ext>
          </a:extLst>
        </xdr:cNvPr>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93345</xdr:rowOff>
    </xdr:from>
    <xdr:to>
      <xdr:col>15</xdr:col>
      <xdr:colOff>149225</xdr:colOff>
      <xdr:row>75</xdr:row>
      <xdr:rowOff>23495</xdr:rowOff>
    </xdr:to>
    <xdr:sp macro="" textlink="">
      <xdr:nvSpPr>
        <xdr:cNvPr id="394" name="楕円 393">
          <a:extLst>
            <a:ext uri="{FF2B5EF4-FFF2-40B4-BE49-F238E27FC236}">
              <a16:creationId xmlns:a16="http://schemas.microsoft.com/office/drawing/2014/main" id="{8D858922-7897-4D67-B21C-15452B7B72C6}"/>
            </a:ext>
          </a:extLst>
        </xdr:cNvPr>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33672</xdr:rowOff>
    </xdr:from>
    <xdr:ext cx="762000" cy="259045"/>
    <xdr:sp macro="" textlink="">
      <xdr:nvSpPr>
        <xdr:cNvPr id="395" name="テキスト ボックス 394">
          <a:extLst>
            <a:ext uri="{FF2B5EF4-FFF2-40B4-BE49-F238E27FC236}">
              <a16:creationId xmlns:a16="http://schemas.microsoft.com/office/drawing/2014/main" id="{ED9A6FD5-2359-44C4-AE3B-DF9B1FE0E469}"/>
            </a:ext>
          </a:extLst>
        </xdr:cNvPr>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6" name="楕円 395">
          <a:extLst>
            <a:ext uri="{FF2B5EF4-FFF2-40B4-BE49-F238E27FC236}">
              <a16:creationId xmlns:a16="http://schemas.microsoft.com/office/drawing/2014/main" id="{236DFEE5-BCD7-44AA-9EBE-8746A1E82DA7}"/>
            </a:ext>
          </a:extLst>
        </xdr:cNvPr>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7" name="テキスト ボックス 396">
          <a:extLst>
            <a:ext uri="{FF2B5EF4-FFF2-40B4-BE49-F238E27FC236}">
              <a16:creationId xmlns:a16="http://schemas.microsoft.com/office/drawing/2014/main" id="{1948607A-0A72-4041-970F-705445293802}"/>
            </a:ext>
          </a:extLst>
        </xdr:cNvPr>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8" name="楕円 397">
          <a:extLst>
            <a:ext uri="{FF2B5EF4-FFF2-40B4-BE49-F238E27FC236}">
              <a16:creationId xmlns:a16="http://schemas.microsoft.com/office/drawing/2014/main" id="{ACC4D600-7BD7-42F7-8929-F7619C08F3CC}"/>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9" name="テキスト ボックス 398">
          <a:extLst>
            <a:ext uri="{FF2B5EF4-FFF2-40B4-BE49-F238E27FC236}">
              <a16:creationId xmlns:a16="http://schemas.microsoft.com/office/drawing/2014/main" id="{D29B5BBE-CF7D-4DBF-BE1E-37880003E57D}"/>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B69308AB-F289-4903-91DA-F3AB39D81E3B}"/>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AAF3B500-6442-4CC3-96C9-5E7F5A9AB551}"/>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244E8B87-B32A-4DFE-A5D9-CC615AF6218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C863B1A8-F9E3-4579-BFC3-6F9292065C5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5FC39EC2-1EED-4CC3-8EEF-EA0496126D1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975BD02D-1E0F-4FFF-B574-620EE0CBB48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96F2B3C0-26F8-4B59-BAC6-74F26FCBF09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C4792D8D-D0C5-4E14-92E2-4D93F028CABD}"/>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9367849C-85E6-4759-95E5-C165771791B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D29F53AD-C81F-4F58-BD82-0A46D2C7346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E9996B4F-3B91-4949-A337-980B8BD8FB8F}"/>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類似団体平均を</a:t>
          </a:r>
          <a:r>
            <a:rPr kumimoji="1" lang="en-US" altLang="ja-JP" sz="1100" baseline="0">
              <a:latin typeface="ＭＳ Ｐゴシック" panose="020B0600070205080204" pitchFamily="50" charset="-128"/>
              <a:ea typeface="ＭＳ Ｐゴシック" panose="020B0600070205080204" pitchFamily="50" charset="-128"/>
            </a:rPr>
            <a:t>0.1</a:t>
          </a:r>
          <a:r>
            <a:rPr kumimoji="1" lang="ja-JP" altLang="en-US" sz="1100" baseline="0">
              <a:latin typeface="ＭＳ Ｐゴシック" panose="020B0600070205080204" pitchFamily="50" charset="-128"/>
              <a:ea typeface="ＭＳ Ｐゴシック" panose="020B0600070205080204" pitchFamily="50" charset="-128"/>
            </a:rPr>
            <a:t>ポイント、全国平均を</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ポイント、千葉県平均から</a:t>
          </a:r>
          <a:r>
            <a:rPr kumimoji="1" lang="en-US" altLang="ja-JP" sz="1100" baseline="0">
              <a:latin typeface="ＭＳ Ｐゴシック" panose="020B0600070205080204" pitchFamily="50" charset="-128"/>
              <a:ea typeface="ＭＳ Ｐゴシック" panose="020B0600070205080204" pitchFamily="50" charset="-128"/>
            </a:rPr>
            <a:t>5.5</a:t>
          </a:r>
          <a:r>
            <a:rPr kumimoji="1" lang="ja-JP" altLang="en-US" sz="1100" baseline="0">
              <a:latin typeface="ＭＳ Ｐゴシック" panose="020B0600070205080204" pitchFamily="50" charset="-128"/>
              <a:ea typeface="ＭＳ Ｐゴシック" panose="020B0600070205080204" pitchFamily="50" charset="-128"/>
            </a:rPr>
            <a:t>ポイント下回っている。前年度からは</a:t>
          </a:r>
          <a:r>
            <a:rPr kumimoji="1" lang="en-US" altLang="ja-JP" sz="1100" baseline="0">
              <a:latin typeface="ＭＳ Ｐゴシック" panose="020B0600070205080204" pitchFamily="50" charset="-128"/>
              <a:ea typeface="ＭＳ Ｐゴシック" panose="020B0600070205080204" pitchFamily="50" charset="-128"/>
            </a:rPr>
            <a:t>0.4</a:t>
          </a:r>
          <a:r>
            <a:rPr kumimoji="1" lang="ja-JP" altLang="en-US" sz="1100" baseline="0">
              <a:latin typeface="ＭＳ Ｐゴシック" panose="020B0600070205080204" pitchFamily="50" charset="-128"/>
              <a:ea typeface="ＭＳ Ｐゴシック" panose="020B0600070205080204" pitchFamily="50" charset="-128"/>
            </a:rPr>
            <a:t>ポイント減少しており、主な要因は、人件費や物件費等の歳出の増加があったものの地方交付税や地方特例交付金等の増により経常一般財源が約</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億</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千</a:t>
          </a:r>
          <a:r>
            <a:rPr kumimoji="1" lang="en-US" altLang="ja-JP" sz="1100" baseline="0">
              <a:latin typeface="ＭＳ Ｐゴシック" panose="020B0600070205080204" pitchFamily="50" charset="-128"/>
              <a:ea typeface="ＭＳ Ｐゴシック" panose="020B0600070205080204" pitchFamily="50" charset="-128"/>
            </a:rPr>
            <a:t>6</a:t>
          </a:r>
          <a:r>
            <a:rPr kumimoji="1" lang="ja-JP" altLang="en-US" sz="1100" baseline="0">
              <a:latin typeface="ＭＳ Ｐゴシック" panose="020B0600070205080204" pitchFamily="50" charset="-128"/>
              <a:ea typeface="ＭＳ Ｐゴシック" panose="020B0600070205080204" pitchFamily="50" charset="-128"/>
            </a:rPr>
            <a:t>百万円増加したことによるものである。高齢化により扶助費や繰出金等の増加が想定されるため、事業精査を十分に行い、その他の経費の見直しをしていくことで行財政改革を進め、健全化に努めていく。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91DAEF22-AE2F-4A09-8F60-C01A7ABC12F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6A815DC3-3B3B-437E-9D35-80C3D8F943D8}"/>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B6FF4238-CA8C-4936-B650-A3A5A5DDAEA6}"/>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95586533-7447-4AB3-98E5-B8879C81D5A6}"/>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8900DEDE-765D-4B9A-AFE2-36555D9031D2}"/>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580FF29C-7E7E-49FA-A0AF-82ABA37B16BA}"/>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34B28C0-60EC-437B-B68A-7EF13232992E}"/>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485C8B4A-8C79-47D5-A74C-FC16EC31F5F4}"/>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374E1970-7333-4ADE-B286-B511510BE06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C0D6C8D6-6DEB-4B99-BF25-44A8ADCAFC01}"/>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D044A7F4-419B-44A6-8E49-1B8723CF6C76}"/>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FB9233CA-7747-4E25-ABB0-77012F153DC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36558653-9021-49D7-AFED-847D9A3EC06D}"/>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204DD82E-4CC7-44E4-9AB5-13A0EB4509F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78A949E3-314C-4B7B-BD84-8BCE9BEF5F1D}"/>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E12B5033-24EC-4D77-9148-87F10AB2BE44}"/>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163CA376-AEE2-458A-BF95-84E250E836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9268EC57-4539-410F-B10E-BC741A72CF52}"/>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15311AF7-F600-469B-8443-1CD314E13A5E}"/>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60706</xdr:rowOff>
    </xdr:to>
    <xdr:cxnSp macro="">
      <xdr:nvCxnSpPr>
        <xdr:cNvPr id="430" name="直線コネクタ 429">
          <a:extLst>
            <a:ext uri="{FF2B5EF4-FFF2-40B4-BE49-F238E27FC236}">
              <a16:creationId xmlns:a16="http://schemas.microsoft.com/office/drawing/2014/main" id="{19C29BFE-A9A8-44F9-BEE5-C04853C7D5D1}"/>
            </a:ext>
          </a:extLst>
        </xdr:cNvPr>
        <xdr:cNvCxnSpPr/>
      </xdr:nvCxnSpPr>
      <xdr:spPr>
        <a:xfrm flipV="1">
          <a:off x="15671800" y="13244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83439642-92FE-45ED-8CC0-BCF3A31D8751}"/>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6DF3EE92-107C-4AE1-9337-95657B29C1C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60706</xdr:rowOff>
    </xdr:to>
    <xdr:cxnSp macro="">
      <xdr:nvCxnSpPr>
        <xdr:cNvPr id="433" name="直線コネクタ 432">
          <a:extLst>
            <a:ext uri="{FF2B5EF4-FFF2-40B4-BE49-F238E27FC236}">
              <a16:creationId xmlns:a16="http://schemas.microsoft.com/office/drawing/2014/main" id="{95F023B9-E777-40BD-9D6F-FCD24814DE09}"/>
            </a:ext>
          </a:extLst>
        </xdr:cNvPr>
        <xdr:cNvCxnSpPr/>
      </xdr:nvCxnSpPr>
      <xdr:spPr>
        <a:xfrm>
          <a:off x="14782800" y="131343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3DB6419C-99BE-42C9-AF45-4A8220FD8DE7}"/>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E21B7FB1-E656-43A1-BB6A-36360525F2F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104139</xdr:rowOff>
    </xdr:to>
    <xdr:cxnSp macro="">
      <xdr:nvCxnSpPr>
        <xdr:cNvPr id="436" name="直線コネクタ 435">
          <a:extLst>
            <a:ext uri="{FF2B5EF4-FFF2-40B4-BE49-F238E27FC236}">
              <a16:creationId xmlns:a16="http://schemas.microsoft.com/office/drawing/2014/main" id="{C054ACA4-1884-4C56-BA17-004E3805BB92}"/>
            </a:ext>
          </a:extLst>
        </xdr:cNvPr>
        <xdr:cNvCxnSpPr/>
      </xdr:nvCxnSpPr>
      <xdr:spPr>
        <a:xfrm>
          <a:off x="13893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FA87B75C-57F6-4E97-8EF3-F4A11EC9B4C8}"/>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E3948681-50CF-4741-BD6E-33C100508BFF}"/>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35561</xdr:rowOff>
    </xdr:to>
    <xdr:cxnSp macro="">
      <xdr:nvCxnSpPr>
        <xdr:cNvPr id="439" name="直線コネクタ 438">
          <a:extLst>
            <a:ext uri="{FF2B5EF4-FFF2-40B4-BE49-F238E27FC236}">
              <a16:creationId xmlns:a16="http://schemas.microsoft.com/office/drawing/2014/main" id="{2D96095C-473E-467B-8C86-C8D84B52793A}"/>
            </a:ext>
          </a:extLst>
        </xdr:cNvPr>
        <xdr:cNvCxnSpPr/>
      </xdr:nvCxnSpPr>
      <xdr:spPr>
        <a:xfrm>
          <a:off x="13004800" y="129331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707332A6-41F4-4876-871D-46971B90BA1D}"/>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54920601-0F48-43DA-AC51-45DB9283A974}"/>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CB3C18FA-3CFE-4816-ADC8-E8D06C2349C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E7F8C6DB-8A2D-479A-A31F-CEDCAAD7C9FF}"/>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2D1D14AD-91BA-40E4-982A-1E065893F32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2E262882-F7CB-4052-8600-7994F90BAE78}"/>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948C74E3-2356-4006-AA36-7DB1E359EDDD}"/>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A3E3A0D2-F0C6-431C-83E5-888796E58D4D}"/>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E0337FBE-1093-4F6C-A674-245FD0D76C09}"/>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9" name="楕円 448">
          <a:extLst>
            <a:ext uri="{FF2B5EF4-FFF2-40B4-BE49-F238E27FC236}">
              <a16:creationId xmlns:a16="http://schemas.microsoft.com/office/drawing/2014/main" id="{1C0203A0-2BCF-4AB2-BF7F-5680DD11A1B2}"/>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50" name="公債費以外該当値テキスト">
          <a:extLst>
            <a:ext uri="{FF2B5EF4-FFF2-40B4-BE49-F238E27FC236}">
              <a16:creationId xmlns:a16="http://schemas.microsoft.com/office/drawing/2014/main" id="{5E386DAF-A95A-4BAA-B939-C48CA8AA5E1D}"/>
            </a:ext>
          </a:extLst>
        </xdr:cNvPr>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1" name="楕円 450">
          <a:extLst>
            <a:ext uri="{FF2B5EF4-FFF2-40B4-BE49-F238E27FC236}">
              <a16:creationId xmlns:a16="http://schemas.microsoft.com/office/drawing/2014/main" id="{A23A415B-53D2-4E7D-AB00-BBAA5ADE5692}"/>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2" name="テキスト ボックス 451">
          <a:extLst>
            <a:ext uri="{FF2B5EF4-FFF2-40B4-BE49-F238E27FC236}">
              <a16:creationId xmlns:a16="http://schemas.microsoft.com/office/drawing/2014/main" id="{822A7E66-573D-4F19-8846-D70CB7FEE8A2}"/>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3" name="楕円 452">
          <a:extLst>
            <a:ext uri="{FF2B5EF4-FFF2-40B4-BE49-F238E27FC236}">
              <a16:creationId xmlns:a16="http://schemas.microsoft.com/office/drawing/2014/main" id="{16B7D66D-BD22-4D41-9727-F0BBA107DE3B}"/>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4" name="テキスト ボックス 453">
          <a:extLst>
            <a:ext uri="{FF2B5EF4-FFF2-40B4-BE49-F238E27FC236}">
              <a16:creationId xmlns:a16="http://schemas.microsoft.com/office/drawing/2014/main" id="{72C5E38C-A42C-4D93-8928-FBE57D0F1E37}"/>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5" name="楕円 454">
          <a:extLst>
            <a:ext uri="{FF2B5EF4-FFF2-40B4-BE49-F238E27FC236}">
              <a16:creationId xmlns:a16="http://schemas.microsoft.com/office/drawing/2014/main" id="{88FC49EA-23B2-4B43-AC7D-5A9B645D4F7B}"/>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6" name="テキスト ボックス 455">
          <a:extLst>
            <a:ext uri="{FF2B5EF4-FFF2-40B4-BE49-F238E27FC236}">
              <a16:creationId xmlns:a16="http://schemas.microsoft.com/office/drawing/2014/main" id="{BAA76FA8-A34C-4934-9D98-449E80CFEE16}"/>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7" name="楕円 456">
          <a:extLst>
            <a:ext uri="{FF2B5EF4-FFF2-40B4-BE49-F238E27FC236}">
              <a16:creationId xmlns:a16="http://schemas.microsoft.com/office/drawing/2014/main" id="{92E48F80-788B-4795-A901-99DE44C36748}"/>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8" name="テキスト ボックス 457">
          <a:extLst>
            <a:ext uri="{FF2B5EF4-FFF2-40B4-BE49-F238E27FC236}">
              <a16:creationId xmlns:a16="http://schemas.microsoft.com/office/drawing/2014/main" id="{1330CB0F-335F-4977-B1EB-7F952BC3F499}"/>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E73A817-A4BE-4422-B66C-7EEECE18A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F4D9C51A-8D2D-470B-B309-B3C4934B4DF6}"/>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870F117-4381-41E0-BD68-8508E4A315A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8C98D1D-DCB9-4013-B106-8966D3DDFD1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C143244-A748-4312-B53E-A9198A065D0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5C4D1A7-5B8A-4875-AA1F-57B76C249BEC}"/>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79DF5CC-6B39-450D-977D-5421359F5AD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6AF89D3-E9FC-415A-9025-312FE0A353E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F779987C-5B85-49C7-94B3-2501937CDC3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AF077F8-C674-4A10-BFE2-A429372D534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F731750F-E8B1-4812-B475-3F6CDE156DFF}"/>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E2A8B06-052E-46D5-9F0F-23A7CA904099}"/>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9E8E3EE-35EF-457A-8A12-88D164EB0682}"/>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1CB5531-7A35-4CFF-95C3-501E5953902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658609E-A9EA-47D5-BFEE-B29B1C25451F}"/>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BC79804-09F0-45AC-8407-DA52A98F15C3}"/>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45132A22-807F-4B97-A4FC-197D5D5B5B9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7D00CBDB-5256-4600-8A95-737BCBEAD063}"/>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7563354-55D3-45BA-8B9C-E99E101BAD6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CE47353E-2809-4C3C-87CE-42C3286B8C0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4DD6BC3A-7F36-4FF1-B9B9-0F64BB6652B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7173E84-AA52-4700-8689-55E644D1809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B0A8868D-9E71-46AC-B0EC-EA1101867B47}"/>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DDAF5B0-0798-49EE-88ED-6602B01EC29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9A8799A8-5D11-40F4-89F7-E96A3F5EBA39}"/>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A5FD2BB-4029-4527-AA5A-696F89FA320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3438359-D867-439A-A426-16B3642C457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8BF8F9F-1647-4F06-8205-D6B60CF22FE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5B19F12-6740-4D00-A91B-3BC495C4CB4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B7A1CD08-CCC8-40FF-AD3D-0393BEC66DE6}"/>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528BB29A-B53A-4E98-A9FC-F1715CFA33AC}"/>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97DD0E83-267E-4952-8461-658544B72402}"/>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F50F2BBA-0642-4ADB-B3D7-DAE3480ECA3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DCB1C4AA-E8EA-4EC2-B4AE-C44E1CD0623F}"/>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941B1790-316F-4030-A5BE-02428BDC311D}"/>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DD8687A4-4BE1-4FF8-A91E-C93F81DDF3FB}"/>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A9EB974A-1518-4AD4-870D-02585DEEF094}"/>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A328E053-9C6F-42B1-A453-D0E96AD74B06}"/>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F96E89FE-1AF2-4CE9-954E-7B2F25FF064B}"/>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5A20DC27-F7DF-49BE-94B8-9AE42D48C2AD}"/>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FA109B4F-2927-4763-A726-F6153CB6281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309A16FB-F394-46E9-B00B-125FE00195A1}"/>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43CCBBFF-4455-4973-BB95-15FA9060BCD2}"/>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D6C3203-3C64-4BB4-9A25-3593C6F34F6C}"/>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7B4B016-D258-45F9-8393-7A18E49CC0B6}"/>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1C7C0863-ABE5-4C03-93EA-70E979817D5E}"/>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78421470-F35E-4A90-894F-CA103E6BFCBE}"/>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980DD056-C4E6-48A2-9DF4-2AEE9F442CFD}"/>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50546</xdr:rowOff>
    </xdr:from>
    <xdr:to>
      <xdr:col>29</xdr:col>
      <xdr:colOff>127000</xdr:colOff>
      <xdr:row>17</xdr:row>
      <xdr:rowOff>74536</xdr:rowOff>
    </xdr:to>
    <xdr:cxnSp macro="">
      <xdr:nvCxnSpPr>
        <xdr:cNvPr id="50" name="直線コネクタ 49">
          <a:extLst>
            <a:ext uri="{FF2B5EF4-FFF2-40B4-BE49-F238E27FC236}">
              <a16:creationId xmlns:a16="http://schemas.microsoft.com/office/drawing/2014/main" id="{99912668-E10F-4513-8A5C-5E11B553A680}"/>
            </a:ext>
          </a:extLst>
        </xdr:cNvPr>
        <xdr:cNvCxnSpPr/>
      </xdr:nvCxnSpPr>
      <xdr:spPr bwMode="auto">
        <a:xfrm>
          <a:off x="5003800" y="3012821"/>
          <a:ext cx="647700" cy="2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C68E7F26-99E3-40FE-940D-BC6A0A89CDB7}"/>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8EA48955-49E9-4F32-9E77-43CADA638CDC}"/>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50546</xdr:rowOff>
    </xdr:from>
    <xdr:to>
      <xdr:col>26</xdr:col>
      <xdr:colOff>50800</xdr:colOff>
      <xdr:row>17</xdr:row>
      <xdr:rowOff>119405</xdr:rowOff>
    </xdr:to>
    <xdr:cxnSp macro="">
      <xdr:nvCxnSpPr>
        <xdr:cNvPr id="53" name="直線コネクタ 52">
          <a:extLst>
            <a:ext uri="{FF2B5EF4-FFF2-40B4-BE49-F238E27FC236}">
              <a16:creationId xmlns:a16="http://schemas.microsoft.com/office/drawing/2014/main" id="{4FB01E44-8BAD-4E56-94DB-6046EE3F8AF3}"/>
            </a:ext>
          </a:extLst>
        </xdr:cNvPr>
        <xdr:cNvCxnSpPr/>
      </xdr:nvCxnSpPr>
      <xdr:spPr bwMode="auto">
        <a:xfrm flipV="1">
          <a:off x="4305300" y="3012821"/>
          <a:ext cx="698500" cy="6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3847A758-EF63-45CC-BE40-F533D7100AC7}"/>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FD4E78D4-419F-4FF9-B14A-B60356828BF4}"/>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119405</xdr:rowOff>
    </xdr:from>
    <xdr:to>
      <xdr:col>22</xdr:col>
      <xdr:colOff>114300</xdr:colOff>
      <xdr:row>17</xdr:row>
      <xdr:rowOff>161989</xdr:rowOff>
    </xdr:to>
    <xdr:cxnSp macro="">
      <xdr:nvCxnSpPr>
        <xdr:cNvPr id="56" name="直線コネクタ 55">
          <a:extLst>
            <a:ext uri="{FF2B5EF4-FFF2-40B4-BE49-F238E27FC236}">
              <a16:creationId xmlns:a16="http://schemas.microsoft.com/office/drawing/2014/main" id="{6D92A2C2-ED38-4487-B9BB-307D402F8DDC}"/>
            </a:ext>
          </a:extLst>
        </xdr:cNvPr>
        <xdr:cNvCxnSpPr/>
      </xdr:nvCxnSpPr>
      <xdr:spPr bwMode="auto">
        <a:xfrm flipV="1">
          <a:off x="3606800" y="3081680"/>
          <a:ext cx="698500" cy="42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1928B34A-D01E-4C84-A94E-E82D3C9743C8}"/>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7210BE5D-333F-4E38-8D7B-26B52AF829ED}"/>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161989</xdr:rowOff>
    </xdr:from>
    <xdr:to>
      <xdr:col>18</xdr:col>
      <xdr:colOff>177800</xdr:colOff>
      <xdr:row>17</xdr:row>
      <xdr:rowOff>168821</xdr:rowOff>
    </xdr:to>
    <xdr:cxnSp macro="">
      <xdr:nvCxnSpPr>
        <xdr:cNvPr id="59" name="直線コネクタ 58">
          <a:extLst>
            <a:ext uri="{FF2B5EF4-FFF2-40B4-BE49-F238E27FC236}">
              <a16:creationId xmlns:a16="http://schemas.microsoft.com/office/drawing/2014/main" id="{6B3F0E52-E09D-4645-BC99-2B370F306A76}"/>
            </a:ext>
          </a:extLst>
        </xdr:cNvPr>
        <xdr:cNvCxnSpPr/>
      </xdr:nvCxnSpPr>
      <xdr:spPr bwMode="auto">
        <a:xfrm flipV="1">
          <a:off x="2908300" y="3124264"/>
          <a:ext cx="698500" cy="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12E40EBF-5F6B-40D5-A0DC-EA0EA37421EE}"/>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CCE12156-1D58-40AB-B0C4-86C969DDFD44}"/>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BC978972-0A15-4FFE-9D36-BFF6D89376ED}"/>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1478E2BC-7E4C-417C-98B2-D1383C0783E2}"/>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E60B211-705A-45A9-93C0-4860979BFFF1}"/>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790C74B-7258-4515-8DF0-91D0D048C659}"/>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CE7A064C-8C22-4A39-9EFA-6593BDEEB62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BA9E0C5F-CC3B-4208-ACA4-3D47E344C24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DD867BCF-1727-4DA2-94D7-EA6FAD8A4DD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23736</xdr:rowOff>
    </xdr:from>
    <xdr:to>
      <xdr:col>29</xdr:col>
      <xdr:colOff>177800</xdr:colOff>
      <xdr:row>17</xdr:row>
      <xdr:rowOff>125336</xdr:rowOff>
    </xdr:to>
    <xdr:sp macro="" textlink="">
      <xdr:nvSpPr>
        <xdr:cNvPr id="69" name="楕円 68">
          <a:extLst>
            <a:ext uri="{FF2B5EF4-FFF2-40B4-BE49-F238E27FC236}">
              <a16:creationId xmlns:a16="http://schemas.microsoft.com/office/drawing/2014/main" id="{1A77D68A-CECA-440A-AA65-670628453AD5}"/>
            </a:ext>
          </a:extLst>
        </xdr:cNvPr>
        <xdr:cNvSpPr/>
      </xdr:nvSpPr>
      <xdr:spPr bwMode="auto">
        <a:xfrm>
          <a:off x="5600700" y="298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167263</xdr:rowOff>
    </xdr:from>
    <xdr:ext cx="762000" cy="259045"/>
    <xdr:sp macro="" textlink="">
      <xdr:nvSpPr>
        <xdr:cNvPr id="70" name="人口1人当たり決算額の推移該当値テキスト130">
          <a:extLst>
            <a:ext uri="{FF2B5EF4-FFF2-40B4-BE49-F238E27FC236}">
              <a16:creationId xmlns:a16="http://schemas.microsoft.com/office/drawing/2014/main" id="{6638F93C-479E-4FCF-A0D4-CED7E7CB0AF4}"/>
            </a:ext>
          </a:extLst>
        </xdr:cNvPr>
        <xdr:cNvSpPr txBox="1"/>
      </xdr:nvSpPr>
      <xdr:spPr>
        <a:xfrm>
          <a:off x="5740400" y="295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171196</xdr:rowOff>
    </xdr:from>
    <xdr:to>
      <xdr:col>26</xdr:col>
      <xdr:colOff>101600</xdr:colOff>
      <xdr:row>17</xdr:row>
      <xdr:rowOff>101346</xdr:rowOff>
    </xdr:to>
    <xdr:sp macro="" textlink="">
      <xdr:nvSpPr>
        <xdr:cNvPr id="71" name="楕円 70">
          <a:extLst>
            <a:ext uri="{FF2B5EF4-FFF2-40B4-BE49-F238E27FC236}">
              <a16:creationId xmlns:a16="http://schemas.microsoft.com/office/drawing/2014/main" id="{E2FA52F4-DABD-46A8-897A-3E0C0B86FC6C}"/>
            </a:ext>
          </a:extLst>
        </xdr:cNvPr>
        <xdr:cNvSpPr/>
      </xdr:nvSpPr>
      <xdr:spPr bwMode="auto">
        <a:xfrm>
          <a:off x="4953000" y="296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86123</xdr:rowOff>
    </xdr:from>
    <xdr:ext cx="736600" cy="259045"/>
    <xdr:sp macro="" textlink="">
      <xdr:nvSpPr>
        <xdr:cNvPr id="72" name="テキスト ボックス 71">
          <a:extLst>
            <a:ext uri="{FF2B5EF4-FFF2-40B4-BE49-F238E27FC236}">
              <a16:creationId xmlns:a16="http://schemas.microsoft.com/office/drawing/2014/main" id="{49D90225-C75F-4DA8-93AA-536255EDDE04}"/>
            </a:ext>
          </a:extLst>
        </xdr:cNvPr>
        <xdr:cNvSpPr txBox="1"/>
      </xdr:nvSpPr>
      <xdr:spPr>
        <a:xfrm>
          <a:off x="4622800" y="304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68605</xdr:rowOff>
    </xdr:from>
    <xdr:to>
      <xdr:col>22</xdr:col>
      <xdr:colOff>165100</xdr:colOff>
      <xdr:row>17</xdr:row>
      <xdr:rowOff>170205</xdr:rowOff>
    </xdr:to>
    <xdr:sp macro="" textlink="">
      <xdr:nvSpPr>
        <xdr:cNvPr id="73" name="楕円 72">
          <a:extLst>
            <a:ext uri="{FF2B5EF4-FFF2-40B4-BE49-F238E27FC236}">
              <a16:creationId xmlns:a16="http://schemas.microsoft.com/office/drawing/2014/main" id="{54C151DB-F9FA-440E-B759-2A69E04E3110}"/>
            </a:ext>
          </a:extLst>
        </xdr:cNvPr>
        <xdr:cNvSpPr/>
      </xdr:nvSpPr>
      <xdr:spPr bwMode="auto">
        <a:xfrm>
          <a:off x="4254500" y="303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154982</xdr:rowOff>
    </xdr:from>
    <xdr:ext cx="762000" cy="259045"/>
    <xdr:sp macro="" textlink="">
      <xdr:nvSpPr>
        <xdr:cNvPr id="74" name="テキスト ボックス 73">
          <a:extLst>
            <a:ext uri="{FF2B5EF4-FFF2-40B4-BE49-F238E27FC236}">
              <a16:creationId xmlns:a16="http://schemas.microsoft.com/office/drawing/2014/main" id="{824EF8DC-2953-4481-8C08-3070578DCC0C}"/>
            </a:ext>
          </a:extLst>
        </xdr:cNvPr>
        <xdr:cNvSpPr txBox="1"/>
      </xdr:nvSpPr>
      <xdr:spPr>
        <a:xfrm>
          <a:off x="3924300" y="31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111189</xdr:rowOff>
    </xdr:from>
    <xdr:to>
      <xdr:col>19</xdr:col>
      <xdr:colOff>38100</xdr:colOff>
      <xdr:row>18</xdr:row>
      <xdr:rowOff>41339</xdr:rowOff>
    </xdr:to>
    <xdr:sp macro="" textlink="">
      <xdr:nvSpPr>
        <xdr:cNvPr id="75" name="楕円 74">
          <a:extLst>
            <a:ext uri="{FF2B5EF4-FFF2-40B4-BE49-F238E27FC236}">
              <a16:creationId xmlns:a16="http://schemas.microsoft.com/office/drawing/2014/main" id="{1085C2FA-A6AB-4D0F-8324-CE8FA51A8766}"/>
            </a:ext>
          </a:extLst>
        </xdr:cNvPr>
        <xdr:cNvSpPr/>
      </xdr:nvSpPr>
      <xdr:spPr bwMode="auto">
        <a:xfrm>
          <a:off x="3556000" y="307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26116</xdr:rowOff>
    </xdr:from>
    <xdr:ext cx="762000" cy="259045"/>
    <xdr:sp macro="" textlink="">
      <xdr:nvSpPr>
        <xdr:cNvPr id="76" name="テキスト ボックス 75">
          <a:extLst>
            <a:ext uri="{FF2B5EF4-FFF2-40B4-BE49-F238E27FC236}">
              <a16:creationId xmlns:a16="http://schemas.microsoft.com/office/drawing/2014/main" id="{EFED655F-C4E3-4168-ACC6-B86EE113CDDF}"/>
            </a:ext>
          </a:extLst>
        </xdr:cNvPr>
        <xdr:cNvSpPr txBox="1"/>
      </xdr:nvSpPr>
      <xdr:spPr>
        <a:xfrm>
          <a:off x="3225800" y="315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118021</xdr:rowOff>
    </xdr:from>
    <xdr:to>
      <xdr:col>15</xdr:col>
      <xdr:colOff>101600</xdr:colOff>
      <xdr:row>18</xdr:row>
      <xdr:rowOff>48171</xdr:rowOff>
    </xdr:to>
    <xdr:sp macro="" textlink="">
      <xdr:nvSpPr>
        <xdr:cNvPr id="77" name="楕円 76">
          <a:extLst>
            <a:ext uri="{FF2B5EF4-FFF2-40B4-BE49-F238E27FC236}">
              <a16:creationId xmlns:a16="http://schemas.microsoft.com/office/drawing/2014/main" id="{89581550-57C8-4167-B081-E6E006F02736}"/>
            </a:ext>
          </a:extLst>
        </xdr:cNvPr>
        <xdr:cNvSpPr/>
      </xdr:nvSpPr>
      <xdr:spPr bwMode="auto">
        <a:xfrm>
          <a:off x="2857500" y="308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32948</xdr:rowOff>
    </xdr:from>
    <xdr:ext cx="762000" cy="259045"/>
    <xdr:sp macro="" textlink="">
      <xdr:nvSpPr>
        <xdr:cNvPr id="78" name="テキスト ボックス 77">
          <a:extLst>
            <a:ext uri="{FF2B5EF4-FFF2-40B4-BE49-F238E27FC236}">
              <a16:creationId xmlns:a16="http://schemas.microsoft.com/office/drawing/2014/main" id="{34FA4B6A-779F-439C-988C-75DD85BA93E0}"/>
            </a:ext>
          </a:extLst>
        </xdr:cNvPr>
        <xdr:cNvSpPr txBox="1"/>
      </xdr:nvSpPr>
      <xdr:spPr>
        <a:xfrm>
          <a:off x="2527300" y="316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82155FCD-DED1-493E-81E5-E88B59D25D9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27AE4124-F3ED-4272-9C3A-E29FD6AEFAB2}"/>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AC52DF47-BF80-4E5B-BA3D-68815CA5CDE9}"/>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E3BEA78-39A9-41D8-B7A3-AE98C848AD0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6B5A194F-68F7-4199-9013-17BAD02C22C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54E753ED-8606-40CD-B13F-882278BA54B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966EA2D8-6A9E-4724-846A-8499189EFB1C}"/>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A7726833-0042-40D6-9E80-39DECF22640A}"/>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69ACCEE0-4826-4EC3-9071-8A20EB71E3EB}"/>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C0E9909F-3FBE-4412-8596-BBDB3A00F3CC}"/>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AAEB21CC-DF23-492B-AA1F-0DBE562BC19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F28C333B-9408-4E73-81EC-53048B8B7C0E}"/>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537CD614-9661-4280-B188-FF8B5C202177}"/>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9E5E65A5-C483-4108-AB82-68D9CF54A8F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ED449CD2-B602-4ED5-A9E4-5DF9DF3EDB61}"/>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56A7B742-FEC5-4FE6-B610-BAF1E5850A86}"/>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D79A923D-3731-4149-B943-DD914200EFD9}"/>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140F923E-905A-44A8-ADB0-1D288CE585C4}"/>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E3FB20DD-E82C-4CA8-8F17-058B056C978C}"/>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4F21634E-4FF1-41E2-ACC0-C95986ECB85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77CC959B-7A68-4C21-9128-88009B506FA5}"/>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4B475FD4-ED81-44A8-8F66-F1945CEC31DB}"/>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9FF1EBC0-1BD0-4EE0-BA24-799BF709FFE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D317851E-C7A1-4A39-BCAD-A843A95F7801}"/>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7286811F-3FC4-4885-AA02-F597D9CF16FF}"/>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B3E78FC7-4537-4960-9780-C05F094FB9C8}"/>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92A56704-8197-4309-8DAE-AADAC929EEA8}"/>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900B440E-6807-4F52-B8B8-01B50FF3ED77}"/>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D8CF655E-AFA8-4284-B5D3-5A5AEF704DEC}"/>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5CC7E3DB-F7BB-4760-9104-C4EF80330E13}"/>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44C3B038-1D0A-4379-B4E3-310A95D77993}"/>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7047D6A9-CB55-438F-975D-0CF738829069}"/>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87979F5F-BBA2-4B7F-8F4A-73967468DD56}"/>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17672</xdr:rowOff>
    </xdr:from>
    <xdr:to>
      <xdr:col>29</xdr:col>
      <xdr:colOff>127000</xdr:colOff>
      <xdr:row>38</xdr:row>
      <xdr:rowOff>18152</xdr:rowOff>
    </xdr:to>
    <xdr:cxnSp macro="">
      <xdr:nvCxnSpPr>
        <xdr:cNvPr id="112" name="直線コネクタ 111">
          <a:extLst>
            <a:ext uri="{FF2B5EF4-FFF2-40B4-BE49-F238E27FC236}">
              <a16:creationId xmlns:a16="http://schemas.microsoft.com/office/drawing/2014/main" id="{51E54FE9-5CB4-4928-9AC6-B6136FD0B74D}"/>
            </a:ext>
          </a:extLst>
        </xdr:cNvPr>
        <xdr:cNvCxnSpPr/>
      </xdr:nvCxnSpPr>
      <xdr:spPr bwMode="auto">
        <a:xfrm flipV="1">
          <a:off x="5003800" y="7485272"/>
          <a:ext cx="647700" cy="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F5C54E67-D204-4457-9636-8A8CA533A0B1}"/>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82614D87-B9D8-45EF-8702-D6AE40FD135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14422</xdr:rowOff>
    </xdr:from>
    <xdr:to>
      <xdr:col>26</xdr:col>
      <xdr:colOff>50800</xdr:colOff>
      <xdr:row>38</xdr:row>
      <xdr:rowOff>18152</xdr:rowOff>
    </xdr:to>
    <xdr:cxnSp macro="">
      <xdr:nvCxnSpPr>
        <xdr:cNvPr id="115" name="直線コネクタ 114">
          <a:extLst>
            <a:ext uri="{FF2B5EF4-FFF2-40B4-BE49-F238E27FC236}">
              <a16:creationId xmlns:a16="http://schemas.microsoft.com/office/drawing/2014/main" id="{F6C2AA6C-AC5D-4C1E-B23C-5B88C400E0AB}"/>
            </a:ext>
          </a:extLst>
        </xdr:cNvPr>
        <xdr:cNvCxnSpPr/>
      </xdr:nvCxnSpPr>
      <xdr:spPr bwMode="auto">
        <a:xfrm>
          <a:off x="4305300" y="7482022"/>
          <a:ext cx="698500" cy="3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7108F3C7-257D-44BC-8926-C1A2E0044765}"/>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321293FE-52BF-4F83-AE92-1BCF8151971E}"/>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10818</xdr:rowOff>
    </xdr:from>
    <xdr:to>
      <xdr:col>22</xdr:col>
      <xdr:colOff>114300</xdr:colOff>
      <xdr:row>38</xdr:row>
      <xdr:rowOff>14422</xdr:rowOff>
    </xdr:to>
    <xdr:cxnSp macro="">
      <xdr:nvCxnSpPr>
        <xdr:cNvPr id="118" name="直線コネクタ 117">
          <a:extLst>
            <a:ext uri="{FF2B5EF4-FFF2-40B4-BE49-F238E27FC236}">
              <a16:creationId xmlns:a16="http://schemas.microsoft.com/office/drawing/2014/main" id="{3E9691D0-8D9F-42B8-AA1B-C147540B2F01}"/>
            </a:ext>
          </a:extLst>
        </xdr:cNvPr>
        <xdr:cNvCxnSpPr/>
      </xdr:nvCxnSpPr>
      <xdr:spPr bwMode="auto">
        <a:xfrm>
          <a:off x="3606800" y="7478418"/>
          <a:ext cx="698500" cy="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AE64909D-048B-4BD1-8731-18B02CD7C5F3}"/>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E3878A42-767F-4C35-9DB4-25DF81DA8B1C}"/>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6707</xdr:rowOff>
    </xdr:from>
    <xdr:to>
      <xdr:col>18</xdr:col>
      <xdr:colOff>177800</xdr:colOff>
      <xdr:row>38</xdr:row>
      <xdr:rowOff>10818</xdr:rowOff>
    </xdr:to>
    <xdr:cxnSp macro="">
      <xdr:nvCxnSpPr>
        <xdr:cNvPr id="121" name="直線コネクタ 120">
          <a:extLst>
            <a:ext uri="{FF2B5EF4-FFF2-40B4-BE49-F238E27FC236}">
              <a16:creationId xmlns:a16="http://schemas.microsoft.com/office/drawing/2014/main" id="{C175EF90-47BF-48DC-9198-C08A8957ACBB}"/>
            </a:ext>
          </a:extLst>
        </xdr:cNvPr>
        <xdr:cNvCxnSpPr/>
      </xdr:nvCxnSpPr>
      <xdr:spPr bwMode="auto">
        <a:xfrm>
          <a:off x="2908300" y="7474307"/>
          <a:ext cx="698500" cy="4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1A2FD910-65EA-422E-A5CB-EC1F5D27FC2E}"/>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A3BBC67B-7BAD-4750-ACED-4AA7EC959F6D}"/>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CBCF648-E733-4AC5-8777-5C3EEDA3C275}"/>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AD7697F8-4995-48CE-85B4-BD4818BCDA2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A26975F-6FDA-488B-B5F7-2563AC6906B3}"/>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2125C5B1-F126-4A67-B650-48DE96D11FC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7BCE166D-8559-40BC-B242-AA3263D05E49}"/>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AE6CE0A3-BFC6-49AD-8E2F-4DF3833DF29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76761815-45F1-416F-8CEB-6E7976185A8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309772</xdr:rowOff>
    </xdr:from>
    <xdr:to>
      <xdr:col>29</xdr:col>
      <xdr:colOff>177800</xdr:colOff>
      <xdr:row>38</xdr:row>
      <xdr:rowOff>68472</xdr:rowOff>
    </xdr:to>
    <xdr:sp macro="" textlink="">
      <xdr:nvSpPr>
        <xdr:cNvPr id="131" name="楕円 130">
          <a:extLst>
            <a:ext uri="{FF2B5EF4-FFF2-40B4-BE49-F238E27FC236}">
              <a16:creationId xmlns:a16="http://schemas.microsoft.com/office/drawing/2014/main" id="{E258CA4F-BD52-44DC-B1A0-1C4AFB995B62}"/>
            </a:ext>
          </a:extLst>
        </xdr:cNvPr>
        <xdr:cNvSpPr/>
      </xdr:nvSpPr>
      <xdr:spPr bwMode="auto">
        <a:xfrm>
          <a:off x="5600700" y="743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a16="http://schemas.microsoft.com/office/drawing/2014/main" id="{B6B56C8E-E2FB-43D8-AE76-624B56109911}"/>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310252</xdr:rowOff>
    </xdr:from>
    <xdr:to>
      <xdr:col>26</xdr:col>
      <xdr:colOff>101600</xdr:colOff>
      <xdr:row>38</xdr:row>
      <xdr:rowOff>68952</xdr:rowOff>
    </xdr:to>
    <xdr:sp macro="" textlink="">
      <xdr:nvSpPr>
        <xdr:cNvPr id="133" name="楕円 132">
          <a:extLst>
            <a:ext uri="{FF2B5EF4-FFF2-40B4-BE49-F238E27FC236}">
              <a16:creationId xmlns:a16="http://schemas.microsoft.com/office/drawing/2014/main" id="{528FC0A1-E3CF-480D-9AEB-DE94ABBCE32F}"/>
            </a:ext>
          </a:extLst>
        </xdr:cNvPr>
        <xdr:cNvSpPr/>
      </xdr:nvSpPr>
      <xdr:spPr bwMode="auto">
        <a:xfrm>
          <a:off x="4953000" y="7434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53729</xdr:rowOff>
    </xdr:from>
    <xdr:ext cx="736600" cy="259045"/>
    <xdr:sp macro="" textlink="">
      <xdr:nvSpPr>
        <xdr:cNvPr id="134" name="テキスト ボックス 133">
          <a:extLst>
            <a:ext uri="{FF2B5EF4-FFF2-40B4-BE49-F238E27FC236}">
              <a16:creationId xmlns:a16="http://schemas.microsoft.com/office/drawing/2014/main" id="{6322A317-3117-431A-A339-72F51C636251}"/>
            </a:ext>
          </a:extLst>
        </xdr:cNvPr>
        <xdr:cNvSpPr txBox="1"/>
      </xdr:nvSpPr>
      <xdr:spPr>
        <a:xfrm>
          <a:off x="4622800" y="752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306522</xdr:rowOff>
    </xdr:from>
    <xdr:to>
      <xdr:col>22</xdr:col>
      <xdr:colOff>165100</xdr:colOff>
      <xdr:row>38</xdr:row>
      <xdr:rowOff>65222</xdr:rowOff>
    </xdr:to>
    <xdr:sp macro="" textlink="">
      <xdr:nvSpPr>
        <xdr:cNvPr id="135" name="楕円 134">
          <a:extLst>
            <a:ext uri="{FF2B5EF4-FFF2-40B4-BE49-F238E27FC236}">
              <a16:creationId xmlns:a16="http://schemas.microsoft.com/office/drawing/2014/main" id="{414AE3D9-BE6F-443F-8CB6-2654900003E5}"/>
            </a:ext>
          </a:extLst>
        </xdr:cNvPr>
        <xdr:cNvSpPr/>
      </xdr:nvSpPr>
      <xdr:spPr bwMode="auto">
        <a:xfrm>
          <a:off x="4254500" y="7431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49999</xdr:rowOff>
    </xdr:from>
    <xdr:ext cx="762000" cy="259045"/>
    <xdr:sp macro="" textlink="">
      <xdr:nvSpPr>
        <xdr:cNvPr id="136" name="テキスト ボックス 135">
          <a:extLst>
            <a:ext uri="{FF2B5EF4-FFF2-40B4-BE49-F238E27FC236}">
              <a16:creationId xmlns:a16="http://schemas.microsoft.com/office/drawing/2014/main" id="{B0E6A0CF-D19F-4754-90B5-4383A2A65815}"/>
            </a:ext>
          </a:extLst>
        </xdr:cNvPr>
        <xdr:cNvSpPr txBox="1"/>
      </xdr:nvSpPr>
      <xdr:spPr>
        <a:xfrm>
          <a:off x="3924300" y="751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302918</xdr:rowOff>
    </xdr:from>
    <xdr:to>
      <xdr:col>19</xdr:col>
      <xdr:colOff>38100</xdr:colOff>
      <xdr:row>38</xdr:row>
      <xdr:rowOff>61618</xdr:rowOff>
    </xdr:to>
    <xdr:sp macro="" textlink="">
      <xdr:nvSpPr>
        <xdr:cNvPr id="137" name="楕円 136">
          <a:extLst>
            <a:ext uri="{FF2B5EF4-FFF2-40B4-BE49-F238E27FC236}">
              <a16:creationId xmlns:a16="http://schemas.microsoft.com/office/drawing/2014/main" id="{9AFC87F7-36B0-467B-9BF7-A06EF0732A44}"/>
            </a:ext>
          </a:extLst>
        </xdr:cNvPr>
        <xdr:cNvSpPr/>
      </xdr:nvSpPr>
      <xdr:spPr bwMode="auto">
        <a:xfrm>
          <a:off x="3556000" y="74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46395</xdr:rowOff>
    </xdr:from>
    <xdr:ext cx="762000" cy="259045"/>
    <xdr:sp macro="" textlink="">
      <xdr:nvSpPr>
        <xdr:cNvPr id="138" name="テキスト ボックス 137">
          <a:extLst>
            <a:ext uri="{FF2B5EF4-FFF2-40B4-BE49-F238E27FC236}">
              <a16:creationId xmlns:a16="http://schemas.microsoft.com/office/drawing/2014/main" id="{4FA538D6-C1B5-47E0-87B1-AA8759EA879A}"/>
            </a:ext>
          </a:extLst>
        </xdr:cNvPr>
        <xdr:cNvSpPr txBox="1"/>
      </xdr:nvSpPr>
      <xdr:spPr>
        <a:xfrm>
          <a:off x="3225800" y="751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298807</xdr:rowOff>
    </xdr:from>
    <xdr:to>
      <xdr:col>15</xdr:col>
      <xdr:colOff>101600</xdr:colOff>
      <xdr:row>38</xdr:row>
      <xdr:rowOff>57507</xdr:rowOff>
    </xdr:to>
    <xdr:sp macro="" textlink="">
      <xdr:nvSpPr>
        <xdr:cNvPr id="139" name="楕円 138">
          <a:extLst>
            <a:ext uri="{FF2B5EF4-FFF2-40B4-BE49-F238E27FC236}">
              <a16:creationId xmlns:a16="http://schemas.microsoft.com/office/drawing/2014/main" id="{0E8FD182-195B-4B6B-9BFB-C91A7772E6ED}"/>
            </a:ext>
          </a:extLst>
        </xdr:cNvPr>
        <xdr:cNvSpPr/>
      </xdr:nvSpPr>
      <xdr:spPr bwMode="auto">
        <a:xfrm>
          <a:off x="2857500" y="742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42284</xdr:rowOff>
    </xdr:from>
    <xdr:ext cx="762000" cy="259045"/>
    <xdr:sp macro="" textlink="">
      <xdr:nvSpPr>
        <xdr:cNvPr id="140" name="テキスト ボックス 139">
          <a:extLst>
            <a:ext uri="{FF2B5EF4-FFF2-40B4-BE49-F238E27FC236}">
              <a16:creationId xmlns:a16="http://schemas.microsoft.com/office/drawing/2014/main" id="{995BC81E-F0D7-4A5D-AFF0-0C10501C77B7}"/>
            </a:ext>
          </a:extLst>
        </xdr:cNvPr>
        <xdr:cNvSpPr txBox="1"/>
      </xdr:nvSpPr>
      <xdr:spPr>
        <a:xfrm>
          <a:off x="2527300" y="750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943115-BCA5-4453-8A2E-7A41B4EE4B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840155E-B2F4-467B-B79F-519071F033D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60EC4FB-46F5-47EE-B0C3-7F06F54935C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AABB38F-85B4-40B4-BA34-5B2397D8F49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39B39A-6866-487C-B5FE-68062EAA8D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67463D-A4FA-4C2E-ACEB-FFE9011C55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3E3B13-653F-4F66-8C95-E7F8DF8B0B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09AE85-E78A-452A-8C7A-D74DED9322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9271CE-DA72-4D2E-B80D-809EE41CD9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FAB0945-F011-4770-922B-8345BED4215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37,665
37,093
157.50
17,770,444
16,678,421
633,067
10,895,916
17,289,318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DCF10D-3FA3-412C-8B66-DFA858C214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1097F5-F1F0-4256-8508-AECF8DD0DBD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2C3916-0E3D-4441-A950-D53826D55F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371CA0-FFDE-4DD2-82E8-E0E9BCCC68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35E624-624A-4C61-898A-A6DEF3D813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1B89DF5-5171-4E73-8360-01F4420A2D8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5303A92-D1D1-45DF-866F-9FF273A4DF1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8369BAB-1337-4738-9E5A-B361D6953E2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8E0C698-08F9-4A25-9DE5-91C3F168DCF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3E7B8C-B62A-42FF-B7E9-EF4B216E5A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6460DA2-FFC9-463F-96CE-1F664121FFD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AB3E550-0437-44F5-85AD-31C81DCA673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13948A7-0C0E-4298-AD51-0BCCE0E4512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0E94B83-D2D9-480A-B199-9429A9359FC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976E3E-D195-4C7E-BAEE-D60AB41A023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4806B33-C34B-45C1-9348-C9D39B3D743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9A7DB5-71ED-4036-A16B-9F185D28CE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D5DE3C4-8A26-48B5-A341-60D852BF478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D311BC7-1B19-4DAB-928B-30703D0681D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DA8B9E8B-549B-42EA-9E9F-E8BC9377D7C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950132B-E938-4545-9E7D-C50072BCAB7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6C03798-CF5F-4C5D-A6E5-D7CA5A82FEF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58BFC62-3DD8-4326-B7FF-C337E66AC61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2029E26-5536-4230-83E0-5CBD3174BA3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46367AA-74DB-428B-89AA-015B16A8D6A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D09F6CF-2A2C-476A-BD1F-04DC51B1E72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ED0E97E-7FF3-4012-AB9C-D166CCA569B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6A6353F-17CB-4EED-8F7A-1F0500C2AEA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DC43A6F-AAA8-4A0F-9EBF-9F5E01BACC1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B174D96-D8CA-415F-8928-5298FFC916A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908D1DC2-8A89-4BBD-83F2-EABDA67A324B}"/>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E55779AE-8DEF-41BF-8A39-AF886245956D}"/>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1D4F65E7-CD34-465E-9C15-1460C19913B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A0978BED-3634-496C-81E7-0DDD5453C32A}"/>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90E79E4B-62EC-4F8C-AE51-08BD51E7A8F9}"/>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3C6B64A7-6AE5-49A0-80D8-1FCC0F24AC2B}"/>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BCC6F3E1-D8A3-4CBA-887D-8E01B7C84319}"/>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8CB1B476-1954-4DA3-8848-F1E9B4F9B85D}"/>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DAB5DC16-008D-4739-B789-BDB026879078}"/>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E108B0B8-80DC-4979-9187-A12715299F47}"/>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91C79B9A-BDAB-48B9-BE98-F2B1CCC877BF}"/>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B206730B-A296-467C-ABBD-2DEAF3FC6A35}"/>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62F18F82-2CC0-44AC-9831-2965DEB0B7EF}"/>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9E2BD29-CDCE-439C-9318-B471573AA63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E9A751EA-D48C-4A3C-8A4B-B9DF4FAB987C}"/>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A0503C2-95CB-4089-BBEA-2EB9688BF97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B6452CEA-B9CD-42CF-9A04-D3F332ABED61}"/>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F7AF18EE-90BD-4C6F-A633-58BFF8E2DE72}"/>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95B9BBC6-65EB-4E91-9660-CA618B0F5E1A}"/>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8FAC6EE0-E1D7-4EF7-AAE9-5CE772DAF9CE}"/>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ACFC4F4A-62F7-44EB-84F6-76EFF18F887D}"/>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74636</xdr:rowOff>
    </xdr:from>
    <xdr:to>
      <xdr:col>24</xdr:col>
      <xdr:colOff>63500</xdr:colOff>
      <xdr:row>36</xdr:row>
      <xdr:rowOff>86969</xdr:rowOff>
    </xdr:to>
    <xdr:cxnSp macro="">
      <xdr:nvCxnSpPr>
        <xdr:cNvPr id="63" name="直線コネクタ 62">
          <a:extLst>
            <a:ext uri="{FF2B5EF4-FFF2-40B4-BE49-F238E27FC236}">
              <a16:creationId xmlns:a16="http://schemas.microsoft.com/office/drawing/2014/main" id="{A510064A-7D0A-4C17-9F8B-1701BCEB03CA}"/>
            </a:ext>
          </a:extLst>
        </xdr:cNvPr>
        <xdr:cNvCxnSpPr/>
      </xdr:nvCxnSpPr>
      <xdr:spPr>
        <a:xfrm flipV="1">
          <a:off x="3797300" y="6246836"/>
          <a:ext cx="8382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CD156A96-26C8-46DE-9FCE-7135A691999F}"/>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B3666C9A-31C9-4297-8FDC-CDC0030F65EA}"/>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86969</xdr:rowOff>
    </xdr:from>
    <xdr:to>
      <xdr:col>19</xdr:col>
      <xdr:colOff>177800</xdr:colOff>
      <xdr:row>36</xdr:row>
      <xdr:rowOff>113237</xdr:rowOff>
    </xdr:to>
    <xdr:cxnSp macro="">
      <xdr:nvCxnSpPr>
        <xdr:cNvPr id="66" name="直線コネクタ 65">
          <a:extLst>
            <a:ext uri="{FF2B5EF4-FFF2-40B4-BE49-F238E27FC236}">
              <a16:creationId xmlns:a16="http://schemas.microsoft.com/office/drawing/2014/main" id="{F9D5BCFD-0BAF-412B-8DBB-1DBA7DE39628}"/>
            </a:ext>
          </a:extLst>
        </xdr:cNvPr>
        <xdr:cNvCxnSpPr/>
      </xdr:nvCxnSpPr>
      <xdr:spPr>
        <a:xfrm flipV="1">
          <a:off x="2908300" y="6259169"/>
          <a:ext cx="889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27C8C9DC-DEDF-4E69-BB7C-2EC47233C6ED}"/>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268305EC-F5D4-47B0-BC5A-2320AC73F9BD}"/>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113237</xdr:rowOff>
    </xdr:from>
    <xdr:to>
      <xdr:col>15</xdr:col>
      <xdr:colOff>50800</xdr:colOff>
      <xdr:row>36</xdr:row>
      <xdr:rowOff>123948</xdr:rowOff>
    </xdr:to>
    <xdr:cxnSp macro="">
      <xdr:nvCxnSpPr>
        <xdr:cNvPr id="69" name="直線コネクタ 68">
          <a:extLst>
            <a:ext uri="{FF2B5EF4-FFF2-40B4-BE49-F238E27FC236}">
              <a16:creationId xmlns:a16="http://schemas.microsoft.com/office/drawing/2014/main" id="{A7382350-91CB-4A15-86C8-F4F3A6BF106B}"/>
            </a:ext>
          </a:extLst>
        </xdr:cNvPr>
        <xdr:cNvCxnSpPr/>
      </xdr:nvCxnSpPr>
      <xdr:spPr>
        <a:xfrm flipV="1">
          <a:off x="2019300" y="6285437"/>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7A5E3817-12CA-4A8D-B7D9-E15574BD396F}"/>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13A4A70E-255A-4874-B661-832AF50E81F2}"/>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113161</xdr:rowOff>
    </xdr:from>
    <xdr:to>
      <xdr:col>10</xdr:col>
      <xdr:colOff>114300</xdr:colOff>
      <xdr:row>36</xdr:row>
      <xdr:rowOff>123948</xdr:rowOff>
    </xdr:to>
    <xdr:cxnSp macro="">
      <xdr:nvCxnSpPr>
        <xdr:cNvPr id="72" name="直線コネクタ 71">
          <a:extLst>
            <a:ext uri="{FF2B5EF4-FFF2-40B4-BE49-F238E27FC236}">
              <a16:creationId xmlns:a16="http://schemas.microsoft.com/office/drawing/2014/main" id="{1AED1342-31ED-4652-82B0-FD1480D05F58}"/>
            </a:ext>
          </a:extLst>
        </xdr:cNvPr>
        <xdr:cNvCxnSpPr/>
      </xdr:nvCxnSpPr>
      <xdr:spPr>
        <a:xfrm>
          <a:off x="1130300" y="6285361"/>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959E11B8-08A5-4106-B3ED-B3C6034241C6}"/>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EEF2CCCD-6F73-4A07-81BD-55E81BD52EDC}"/>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96EB5565-10D7-40BC-807C-069DF12FDF7F}"/>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A2F822EA-E584-4A1D-8C86-1D5314ECE8F9}"/>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FE6E5A0-9971-49EF-B003-759AD61D9B1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1DE7C79-C460-40AD-9269-054296A6E56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FB1E038-40D4-462C-B59D-E60A53E8205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75128497-D5C2-47FB-B76C-09A1E0CAEDC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416CB88-CC09-4501-B0B2-173FCFF0C49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23836</xdr:rowOff>
    </xdr:from>
    <xdr:to>
      <xdr:col>24</xdr:col>
      <xdr:colOff>114300</xdr:colOff>
      <xdr:row>36</xdr:row>
      <xdr:rowOff>125436</xdr:rowOff>
    </xdr:to>
    <xdr:sp macro="" textlink="">
      <xdr:nvSpPr>
        <xdr:cNvPr id="82" name="楕円 81">
          <a:extLst>
            <a:ext uri="{FF2B5EF4-FFF2-40B4-BE49-F238E27FC236}">
              <a16:creationId xmlns:a16="http://schemas.microsoft.com/office/drawing/2014/main" id="{AEB824EB-36BA-452B-AC79-4DFB0E244EE8}"/>
            </a:ext>
          </a:extLst>
        </xdr:cNvPr>
        <xdr:cNvSpPr/>
      </xdr:nvSpPr>
      <xdr:spPr>
        <a:xfrm>
          <a:off x="4584700" y="61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2263</xdr:rowOff>
    </xdr:from>
    <xdr:ext cx="534377" cy="259045"/>
    <xdr:sp macro="" textlink="">
      <xdr:nvSpPr>
        <xdr:cNvPr id="83" name="人件費該当値テキスト">
          <a:extLst>
            <a:ext uri="{FF2B5EF4-FFF2-40B4-BE49-F238E27FC236}">
              <a16:creationId xmlns:a16="http://schemas.microsoft.com/office/drawing/2014/main" id="{F570403B-6451-4F9E-A849-3EEFA58822D3}"/>
            </a:ext>
          </a:extLst>
        </xdr:cNvPr>
        <xdr:cNvSpPr txBox="1"/>
      </xdr:nvSpPr>
      <xdr:spPr>
        <a:xfrm>
          <a:off x="4686300" y="61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36169</xdr:rowOff>
    </xdr:from>
    <xdr:to>
      <xdr:col>20</xdr:col>
      <xdr:colOff>38100</xdr:colOff>
      <xdr:row>36</xdr:row>
      <xdr:rowOff>137769</xdr:rowOff>
    </xdr:to>
    <xdr:sp macro="" textlink="">
      <xdr:nvSpPr>
        <xdr:cNvPr id="84" name="楕円 83">
          <a:extLst>
            <a:ext uri="{FF2B5EF4-FFF2-40B4-BE49-F238E27FC236}">
              <a16:creationId xmlns:a16="http://schemas.microsoft.com/office/drawing/2014/main" id="{32F9F2D5-E7D8-455A-85F3-E753F58DDDC7}"/>
            </a:ext>
          </a:extLst>
        </xdr:cNvPr>
        <xdr:cNvSpPr/>
      </xdr:nvSpPr>
      <xdr:spPr>
        <a:xfrm>
          <a:off x="3746500" y="6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128896</xdr:rowOff>
    </xdr:from>
    <xdr:ext cx="534377" cy="259045"/>
    <xdr:sp macro="" textlink="">
      <xdr:nvSpPr>
        <xdr:cNvPr id="85" name="テキスト ボックス 84">
          <a:extLst>
            <a:ext uri="{FF2B5EF4-FFF2-40B4-BE49-F238E27FC236}">
              <a16:creationId xmlns:a16="http://schemas.microsoft.com/office/drawing/2014/main" id="{15B565F1-A0C4-4683-89F1-51AAEF09AFDE}"/>
            </a:ext>
          </a:extLst>
        </xdr:cNvPr>
        <xdr:cNvSpPr txBox="1"/>
      </xdr:nvSpPr>
      <xdr:spPr>
        <a:xfrm>
          <a:off x="3530111" y="63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62437</xdr:rowOff>
    </xdr:from>
    <xdr:to>
      <xdr:col>15</xdr:col>
      <xdr:colOff>101600</xdr:colOff>
      <xdr:row>36</xdr:row>
      <xdr:rowOff>164037</xdr:rowOff>
    </xdr:to>
    <xdr:sp macro="" textlink="">
      <xdr:nvSpPr>
        <xdr:cNvPr id="86" name="楕円 85">
          <a:extLst>
            <a:ext uri="{FF2B5EF4-FFF2-40B4-BE49-F238E27FC236}">
              <a16:creationId xmlns:a16="http://schemas.microsoft.com/office/drawing/2014/main" id="{5039A3C1-1091-4386-ACA0-E4C565FC5BE7}"/>
            </a:ext>
          </a:extLst>
        </xdr:cNvPr>
        <xdr:cNvSpPr/>
      </xdr:nvSpPr>
      <xdr:spPr>
        <a:xfrm>
          <a:off x="2857500" y="62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155164</xdr:rowOff>
    </xdr:from>
    <xdr:ext cx="534377" cy="259045"/>
    <xdr:sp macro="" textlink="">
      <xdr:nvSpPr>
        <xdr:cNvPr id="87" name="テキスト ボックス 86">
          <a:extLst>
            <a:ext uri="{FF2B5EF4-FFF2-40B4-BE49-F238E27FC236}">
              <a16:creationId xmlns:a16="http://schemas.microsoft.com/office/drawing/2014/main" id="{E298B755-352F-45CB-BC5B-E267702F24E1}"/>
            </a:ext>
          </a:extLst>
        </xdr:cNvPr>
        <xdr:cNvSpPr txBox="1"/>
      </xdr:nvSpPr>
      <xdr:spPr>
        <a:xfrm>
          <a:off x="2641111" y="63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73148</xdr:rowOff>
    </xdr:from>
    <xdr:to>
      <xdr:col>10</xdr:col>
      <xdr:colOff>165100</xdr:colOff>
      <xdr:row>37</xdr:row>
      <xdr:rowOff>3298</xdr:rowOff>
    </xdr:to>
    <xdr:sp macro="" textlink="">
      <xdr:nvSpPr>
        <xdr:cNvPr id="88" name="楕円 87">
          <a:extLst>
            <a:ext uri="{FF2B5EF4-FFF2-40B4-BE49-F238E27FC236}">
              <a16:creationId xmlns:a16="http://schemas.microsoft.com/office/drawing/2014/main" id="{2BED927E-9836-403E-82D8-81BA64E36BD5}"/>
            </a:ext>
          </a:extLst>
        </xdr:cNvPr>
        <xdr:cNvSpPr/>
      </xdr:nvSpPr>
      <xdr:spPr>
        <a:xfrm>
          <a:off x="1968500" y="62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165875</xdr:rowOff>
    </xdr:from>
    <xdr:ext cx="534377" cy="259045"/>
    <xdr:sp macro="" textlink="">
      <xdr:nvSpPr>
        <xdr:cNvPr id="89" name="テキスト ボックス 88">
          <a:extLst>
            <a:ext uri="{FF2B5EF4-FFF2-40B4-BE49-F238E27FC236}">
              <a16:creationId xmlns:a16="http://schemas.microsoft.com/office/drawing/2014/main" id="{736377DC-2704-497B-9526-C93C2BFEF93A}"/>
            </a:ext>
          </a:extLst>
        </xdr:cNvPr>
        <xdr:cNvSpPr txBox="1"/>
      </xdr:nvSpPr>
      <xdr:spPr>
        <a:xfrm>
          <a:off x="1752111" y="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62361</xdr:rowOff>
    </xdr:from>
    <xdr:to>
      <xdr:col>6</xdr:col>
      <xdr:colOff>38100</xdr:colOff>
      <xdr:row>36</xdr:row>
      <xdr:rowOff>163961</xdr:rowOff>
    </xdr:to>
    <xdr:sp macro="" textlink="">
      <xdr:nvSpPr>
        <xdr:cNvPr id="90" name="楕円 89">
          <a:extLst>
            <a:ext uri="{FF2B5EF4-FFF2-40B4-BE49-F238E27FC236}">
              <a16:creationId xmlns:a16="http://schemas.microsoft.com/office/drawing/2014/main" id="{BF1C3E40-9200-486F-8730-4E166A365361}"/>
            </a:ext>
          </a:extLst>
        </xdr:cNvPr>
        <xdr:cNvSpPr/>
      </xdr:nvSpPr>
      <xdr:spPr>
        <a:xfrm>
          <a:off x="1079500" y="62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155088</xdr:rowOff>
    </xdr:from>
    <xdr:ext cx="534377" cy="259045"/>
    <xdr:sp macro="" textlink="">
      <xdr:nvSpPr>
        <xdr:cNvPr id="91" name="テキスト ボックス 90">
          <a:extLst>
            <a:ext uri="{FF2B5EF4-FFF2-40B4-BE49-F238E27FC236}">
              <a16:creationId xmlns:a16="http://schemas.microsoft.com/office/drawing/2014/main" id="{3AC8CBF3-A7A4-4DC5-A96B-3B1C09F1AD63}"/>
            </a:ext>
          </a:extLst>
        </xdr:cNvPr>
        <xdr:cNvSpPr txBox="1"/>
      </xdr:nvSpPr>
      <xdr:spPr>
        <a:xfrm>
          <a:off x="863111" y="63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A934FB22-C1B2-4608-997D-88817509C43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B1B0BEC4-9656-45CC-ACA3-7C8CA6BE22D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F3BED91F-DA24-4DB0-98D6-F72D91E541B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A05609CC-CBF2-4D69-B0C2-02D9C8BD9AA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6B3F54CE-B6A5-4988-8B19-69C0ED96D78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E2DA9A0-9ED4-4307-B8B7-08A37BE8D79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117E89F2-9533-4CA8-A372-7854AB35824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8ECC298-A59A-4809-BD1E-531E15158DC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F034BC95-F8BA-47AC-A307-BC1B2817FF2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7D81AC43-730D-47B5-8A74-6C8FCA679D6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694767C2-67ED-46B2-B73A-A29D230C4508}"/>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5F1A7E3B-DD24-4B00-B44C-17045A12A296}"/>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1043E85-F5C8-478A-9B7E-16758E04B6D1}"/>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83A6FF2D-564B-47F5-90F9-541E60CF3CEF}"/>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E9E177AD-73C6-45EE-B65C-237DADEAF58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5978CACB-6FA5-4924-BD84-C5B24D27AA6E}"/>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EC6E8F47-8121-4E07-B021-D396F0F0BFD4}"/>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3ACE13E7-E142-4370-89C2-04C5ED6B75B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C49FBE13-BA45-489B-92CF-C7FE6277D3D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37E9DA46-0E52-4115-9022-588649BD99B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822058D6-FCDA-48D1-86B1-69750EAE62D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7EA7DC85-58E9-44F2-92FD-0162DACFBC7C}"/>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CB3BBF3B-AD93-451C-9B4C-47C5DD0548C6}"/>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A3E1CF48-889A-4AFF-8EC3-9C760C1DC93D}"/>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DB76F9D0-480C-4C48-9015-51D17FB82E05}"/>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2DD8CACE-1C34-4D44-90C8-4366EADC6134}"/>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151126</xdr:rowOff>
    </xdr:from>
    <xdr:to>
      <xdr:col>24</xdr:col>
      <xdr:colOff>63500</xdr:colOff>
      <xdr:row>57</xdr:row>
      <xdr:rowOff>2275</xdr:rowOff>
    </xdr:to>
    <xdr:cxnSp macro="">
      <xdr:nvCxnSpPr>
        <xdr:cNvPr id="118" name="直線コネクタ 117">
          <a:extLst>
            <a:ext uri="{FF2B5EF4-FFF2-40B4-BE49-F238E27FC236}">
              <a16:creationId xmlns:a16="http://schemas.microsoft.com/office/drawing/2014/main" id="{A2934D77-3650-4B1F-9A63-FF7B577B8E3C}"/>
            </a:ext>
          </a:extLst>
        </xdr:cNvPr>
        <xdr:cNvCxnSpPr/>
      </xdr:nvCxnSpPr>
      <xdr:spPr>
        <a:xfrm flipV="1">
          <a:off x="3797300" y="9752326"/>
          <a:ext cx="8382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48F017DA-B838-49CD-B06F-BCF37DE0054D}"/>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C74BE2D9-D86D-48EB-B563-CA086965F727}"/>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2275</xdr:rowOff>
    </xdr:from>
    <xdr:to>
      <xdr:col>19</xdr:col>
      <xdr:colOff>177800</xdr:colOff>
      <xdr:row>57</xdr:row>
      <xdr:rowOff>17902</xdr:rowOff>
    </xdr:to>
    <xdr:cxnSp macro="">
      <xdr:nvCxnSpPr>
        <xdr:cNvPr id="121" name="直線コネクタ 120">
          <a:extLst>
            <a:ext uri="{FF2B5EF4-FFF2-40B4-BE49-F238E27FC236}">
              <a16:creationId xmlns:a16="http://schemas.microsoft.com/office/drawing/2014/main" id="{835496FF-7B96-49AC-AD81-48A0555833D8}"/>
            </a:ext>
          </a:extLst>
        </xdr:cNvPr>
        <xdr:cNvCxnSpPr/>
      </xdr:nvCxnSpPr>
      <xdr:spPr>
        <a:xfrm flipV="1">
          <a:off x="2908300" y="977492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D7195D3C-4DDF-485E-8550-7E85BF54D53D}"/>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854BC0DB-4446-49E2-B9CA-CC5AC53FBDDA}"/>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17902</xdr:rowOff>
    </xdr:from>
    <xdr:to>
      <xdr:col>15</xdr:col>
      <xdr:colOff>50800</xdr:colOff>
      <xdr:row>57</xdr:row>
      <xdr:rowOff>39212</xdr:rowOff>
    </xdr:to>
    <xdr:cxnSp macro="">
      <xdr:nvCxnSpPr>
        <xdr:cNvPr id="124" name="直線コネクタ 123">
          <a:extLst>
            <a:ext uri="{FF2B5EF4-FFF2-40B4-BE49-F238E27FC236}">
              <a16:creationId xmlns:a16="http://schemas.microsoft.com/office/drawing/2014/main" id="{D0062A20-3871-43A6-8C04-71808BFDB734}"/>
            </a:ext>
          </a:extLst>
        </xdr:cNvPr>
        <xdr:cNvCxnSpPr/>
      </xdr:nvCxnSpPr>
      <xdr:spPr>
        <a:xfrm flipV="1">
          <a:off x="2019300" y="9790552"/>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DDE8975A-7B2F-4F41-A4BF-7B1B25FEBFE5}"/>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3806A965-4E33-427A-B4AF-85DF69B350EC}"/>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39212</xdr:rowOff>
    </xdr:from>
    <xdr:to>
      <xdr:col>10</xdr:col>
      <xdr:colOff>114300</xdr:colOff>
      <xdr:row>57</xdr:row>
      <xdr:rowOff>44570</xdr:rowOff>
    </xdr:to>
    <xdr:cxnSp macro="">
      <xdr:nvCxnSpPr>
        <xdr:cNvPr id="127" name="直線コネクタ 126">
          <a:extLst>
            <a:ext uri="{FF2B5EF4-FFF2-40B4-BE49-F238E27FC236}">
              <a16:creationId xmlns:a16="http://schemas.microsoft.com/office/drawing/2014/main" id="{D82F84B7-53C5-40DF-900E-7DDECB3B0413}"/>
            </a:ext>
          </a:extLst>
        </xdr:cNvPr>
        <xdr:cNvCxnSpPr/>
      </xdr:nvCxnSpPr>
      <xdr:spPr>
        <a:xfrm flipV="1">
          <a:off x="1130300" y="9811862"/>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5A905187-4939-4195-9F9C-34A9877F345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11E3BD44-3797-4186-BC8E-97F0F8DC05A8}"/>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4D1A8A82-7169-4757-8D4A-D887DE85F95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5B6CABC0-6AB7-4A43-BD5C-968F1AE2AC4F}"/>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2FADFC2-9453-4367-A7C0-07E21245DCE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26E1151-28B8-45F6-B5AD-40FC4477CF5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404AFE5-1368-4301-A199-C6040A9BAF9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C31A94B-455F-498C-A972-608DC81D8E1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4F17AC5-5DAC-4100-B355-5765BD62DE5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100326</xdr:rowOff>
    </xdr:from>
    <xdr:to>
      <xdr:col>24</xdr:col>
      <xdr:colOff>114300</xdr:colOff>
      <xdr:row>57</xdr:row>
      <xdr:rowOff>30476</xdr:rowOff>
    </xdr:to>
    <xdr:sp macro="" textlink="">
      <xdr:nvSpPr>
        <xdr:cNvPr id="137" name="楕円 136">
          <a:extLst>
            <a:ext uri="{FF2B5EF4-FFF2-40B4-BE49-F238E27FC236}">
              <a16:creationId xmlns:a16="http://schemas.microsoft.com/office/drawing/2014/main" id="{7782A008-9311-4928-A9CB-50E82A6189DC}"/>
            </a:ext>
          </a:extLst>
        </xdr:cNvPr>
        <xdr:cNvSpPr/>
      </xdr:nvSpPr>
      <xdr:spPr>
        <a:xfrm>
          <a:off x="4584700" y="9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78753</xdr:rowOff>
    </xdr:from>
    <xdr:ext cx="534377" cy="259045"/>
    <xdr:sp macro="" textlink="">
      <xdr:nvSpPr>
        <xdr:cNvPr id="138" name="物件費該当値テキスト">
          <a:extLst>
            <a:ext uri="{FF2B5EF4-FFF2-40B4-BE49-F238E27FC236}">
              <a16:creationId xmlns:a16="http://schemas.microsoft.com/office/drawing/2014/main" id="{9941F721-85EB-48CF-A99B-A74E331A258D}"/>
            </a:ext>
          </a:extLst>
        </xdr:cNvPr>
        <xdr:cNvSpPr txBox="1"/>
      </xdr:nvSpPr>
      <xdr:spPr>
        <a:xfrm>
          <a:off x="4686300" y="96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122925</xdr:rowOff>
    </xdr:from>
    <xdr:to>
      <xdr:col>20</xdr:col>
      <xdr:colOff>38100</xdr:colOff>
      <xdr:row>57</xdr:row>
      <xdr:rowOff>53075</xdr:rowOff>
    </xdr:to>
    <xdr:sp macro="" textlink="">
      <xdr:nvSpPr>
        <xdr:cNvPr id="139" name="楕円 138">
          <a:extLst>
            <a:ext uri="{FF2B5EF4-FFF2-40B4-BE49-F238E27FC236}">
              <a16:creationId xmlns:a16="http://schemas.microsoft.com/office/drawing/2014/main" id="{9400E572-8CC0-4D68-BA8F-EC135A2E4C3E}"/>
            </a:ext>
          </a:extLst>
        </xdr:cNvPr>
        <xdr:cNvSpPr/>
      </xdr:nvSpPr>
      <xdr:spPr>
        <a:xfrm>
          <a:off x="3746500" y="97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44202</xdr:rowOff>
    </xdr:from>
    <xdr:ext cx="534377" cy="259045"/>
    <xdr:sp macro="" textlink="">
      <xdr:nvSpPr>
        <xdr:cNvPr id="140" name="テキスト ボックス 139">
          <a:extLst>
            <a:ext uri="{FF2B5EF4-FFF2-40B4-BE49-F238E27FC236}">
              <a16:creationId xmlns:a16="http://schemas.microsoft.com/office/drawing/2014/main" id="{D94AD95F-FD4E-4F77-8350-7D278C09BD17}"/>
            </a:ext>
          </a:extLst>
        </xdr:cNvPr>
        <xdr:cNvSpPr txBox="1"/>
      </xdr:nvSpPr>
      <xdr:spPr>
        <a:xfrm>
          <a:off x="3530111" y="98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138552</xdr:rowOff>
    </xdr:from>
    <xdr:to>
      <xdr:col>15</xdr:col>
      <xdr:colOff>101600</xdr:colOff>
      <xdr:row>57</xdr:row>
      <xdr:rowOff>68702</xdr:rowOff>
    </xdr:to>
    <xdr:sp macro="" textlink="">
      <xdr:nvSpPr>
        <xdr:cNvPr id="141" name="楕円 140">
          <a:extLst>
            <a:ext uri="{FF2B5EF4-FFF2-40B4-BE49-F238E27FC236}">
              <a16:creationId xmlns:a16="http://schemas.microsoft.com/office/drawing/2014/main" id="{FF446D98-5B3F-47F7-88A4-63D3F8F0F077}"/>
            </a:ext>
          </a:extLst>
        </xdr:cNvPr>
        <xdr:cNvSpPr/>
      </xdr:nvSpPr>
      <xdr:spPr>
        <a:xfrm>
          <a:off x="2857500" y="97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59829</xdr:rowOff>
    </xdr:from>
    <xdr:ext cx="534377" cy="259045"/>
    <xdr:sp macro="" textlink="">
      <xdr:nvSpPr>
        <xdr:cNvPr id="142" name="テキスト ボックス 141">
          <a:extLst>
            <a:ext uri="{FF2B5EF4-FFF2-40B4-BE49-F238E27FC236}">
              <a16:creationId xmlns:a16="http://schemas.microsoft.com/office/drawing/2014/main" id="{C1A707FA-FC8B-4B0A-B3D5-E23A53E8FC1A}"/>
            </a:ext>
          </a:extLst>
        </xdr:cNvPr>
        <xdr:cNvSpPr txBox="1"/>
      </xdr:nvSpPr>
      <xdr:spPr>
        <a:xfrm>
          <a:off x="2641111" y="98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159862</xdr:rowOff>
    </xdr:from>
    <xdr:to>
      <xdr:col>10</xdr:col>
      <xdr:colOff>165100</xdr:colOff>
      <xdr:row>57</xdr:row>
      <xdr:rowOff>90012</xdr:rowOff>
    </xdr:to>
    <xdr:sp macro="" textlink="">
      <xdr:nvSpPr>
        <xdr:cNvPr id="143" name="楕円 142">
          <a:extLst>
            <a:ext uri="{FF2B5EF4-FFF2-40B4-BE49-F238E27FC236}">
              <a16:creationId xmlns:a16="http://schemas.microsoft.com/office/drawing/2014/main" id="{12632D0C-944A-4786-A9DD-B505767D42D0}"/>
            </a:ext>
          </a:extLst>
        </xdr:cNvPr>
        <xdr:cNvSpPr/>
      </xdr:nvSpPr>
      <xdr:spPr>
        <a:xfrm>
          <a:off x="1968500" y="97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81139</xdr:rowOff>
    </xdr:from>
    <xdr:ext cx="534377" cy="259045"/>
    <xdr:sp macro="" textlink="">
      <xdr:nvSpPr>
        <xdr:cNvPr id="144" name="テキスト ボックス 143">
          <a:extLst>
            <a:ext uri="{FF2B5EF4-FFF2-40B4-BE49-F238E27FC236}">
              <a16:creationId xmlns:a16="http://schemas.microsoft.com/office/drawing/2014/main" id="{451C1BEE-0A13-4919-8C7D-BA6E4C8499B6}"/>
            </a:ext>
          </a:extLst>
        </xdr:cNvPr>
        <xdr:cNvSpPr txBox="1"/>
      </xdr:nvSpPr>
      <xdr:spPr>
        <a:xfrm>
          <a:off x="1752111" y="98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165220</xdr:rowOff>
    </xdr:from>
    <xdr:to>
      <xdr:col>6</xdr:col>
      <xdr:colOff>38100</xdr:colOff>
      <xdr:row>57</xdr:row>
      <xdr:rowOff>95370</xdr:rowOff>
    </xdr:to>
    <xdr:sp macro="" textlink="">
      <xdr:nvSpPr>
        <xdr:cNvPr id="145" name="楕円 144">
          <a:extLst>
            <a:ext uri="{FF2B5EF4-FFF2-40B4-BE49-F238E27FC236}">
              <a16:creationId xmlns:a16="http://schemas.microsoft.com/office/drawing/2014/main" id="{2DEDE036-E4B5-45E9-A185-A8AC565F521C}"/>
            </a:ext>
          </a:extLst>
        </xdr:cNvPr>
        <xdr:cNvSpPr/>
      </xdr:nvSpPr>
      <xdr:spPr>
        <a:xfrm>
          <a:off x="1079500" y="97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86497</xdr:rowOff>
    </xdr:from>
    <xdr:ext cx="534377" cy="259045"/>
    <xdr:sp macro="" textlink="">
      <xdr:nvSpPr>
        <xdr:cNvPr id="146" name="テキスト ボックス 145">
          <a:extLst>
            <a:ext uri="{FF2B5EF4-FFF2-40B4-BE49-F238E27FC236}">
              <a16:creationId xmlns:a16="http://schemas.microsoft.com/office/drawing/2014/main" id="{E2F11DE2-3882-4989-A46D-8D370395C1AC}"/>
            </a:ext>
          </a:extLst>
        </xdr:cNvPr>
        <xdr:cNvSpPr txBox="1"/>
      </xdr:nvSpPr>
      <xdr:spPr>
        <a:xfrm>
          <a:off x="863111" y="98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68677DD4-D776-4D34-9D77-CDA48077380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A6757C46-1EF3-44CB-B14E-49FBA33B7D0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7B7DE59-47A6-423F-86B8-3C374C8250A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18F5BC1A-5C84-47E9-8E9A-A2812BEB201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CDAA8CA0-9631-4564-967A-2CCBB3A3367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214A9B63-35CB-4170-8C33-277877CC7AD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19013019-22EE-4D8C-A257-EDD77AC29F9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3361E5A4-9BD5-422C-B0A2-E98D0A40C02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777D476-135F-471D-AC67-EFFBD003ED3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85240184-622B-415C-84D0-10D87A15D41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4FA6E60B-154E-4862-BE87-AF764AC02408}"/>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A5A9EBB1-BAF0-466E-98FA-BD0CA43CF2F1}"/>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C5A6A250-CC60-4A05-B04B-2F2B5A8A513D}"/>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EC5DAD51-7512-4EB4-97A2-94528F5D9706}"/>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BCDADF4C-36DE-46A2-9A97-E1D1DB1E1118}"/>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E22A9825-AE30-400E-949C-94457DBDDB71}"/>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44171492-4037-4241-BF45-091E802EF473}"/>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357C4F7E-29FE-4A48-BCAD-D89A91650B4B}"/>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1506EC78-B7F5-49B4-BA6C-2B6D68145C4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34322D08-46D3-48F8-A8BF-44123BB06F4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A38B91CB-6352-401D-BA5A-7D52E6AA120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56204713-E929-445C-8713-AD4B7398AA79}"/>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D525BFA9-7FD6-49DC-9F7A-82C88CB6B7D3}"/>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D2610929-F47B-4207-8721-1A0A9FF750FC}"/>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ADFFFFFC-A492-4F2D-AA7F-0EC30A359883}"/>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A1DCF885-1029-4CCB-945C-0F90E83CBD82}"/>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120177</xdr:rowOff>
    </xdr:from>
    <xdr:to>
      <xdr:col>24</xdr:col>
      <xdr:colOff>63500</xdr:colOff>
      <xdr:row>78</xdr:row>
      <xdr:rowOff>120407</xdr:rowOff>
    </xdr:to>
    <xdr:cxnSp macro="">
      <xdr:nvCxnSpPr>
        <xdr:cNvPr id="173" name="直線コネクタ 172">
          <a:extLst>
            <a:ext uri="{FF2B5EF4-FFF2-40B4-BE49-F238E27FC236}">
              <a16:creationId xmlns:a16="http://schemas.microsoft.com/office/drawing/2014/main" id="{F4EB9765-EA7A-440C-84D9-2BE592B549F3}"/>
            </a:ext>
          </a:extLst>
        </xdr:cNvPr>
        <xdr:cNvCxnSpPr/>
      </xdr:nvCxnSpPr>
      <xdr:spPr>
        <a:xfrm>
          <a:off x="3797300" y="13493277"/>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FA32E58F-B107-4DEC-941C-EC39F12E6DDC}"/>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CE258221-E95E-4D68-A767-11692457D103}"/>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113046</xdr:rowOff>
    </xdr:from>
    <xdr:to>
      <xdr:col>19</xdr:col>
      <xdr:colOff>177800</xdr:colOff>
      <xdr:row>78</xdr:row>
      <xdr:rowOff>120177</xdr:rowOff>
    </xdr:to>
    <xdr:cxnSp macro="">
      <xdr:nvCxnSpPr>
        <xdr:cNvPr id="176" name="直線コネクタ 175">
          <a:extLst>
            <a:ext uri="{FF2B5EF4-FFF2-40B4-BE49-F238E27FC236}">
              <a16:creationId xmlns:a16="http://schemas.microsoft.com/office/drawing/2014/main" id="{58B2615F-3B1F-4D80-806A-B3A99191794B}"/>
            </a:ext>
          </a:extLst>
        </xdr:cNvPr>
        <xdr:cNvCxnSpPr/>
      </xdr:nvCxnSpPr>
      <xdr:spPr>
        <a:xfrm>
          <a:off x="2908300" y="13486146"/>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8230A35B-55F8-4795-9CC6-1C8F3AAB7F25}"/>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B43EB55A-9CA6-4BF6-854D-DC79525A06C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103535</xdr:rowOff>
    </xdr:from>
    <xdr:to>
      <xdr:col>15</xdr:col>
      <xdr:colOff>50800</xdr:colOff>
      <xdr:row>78</xdr:row>
      <xdr:rowOff>113046</xdr:rowOff>
    </xdr:to>
    <xdr:cxnSp macro="">
      <xdr:nvCxnSpPr>
        <xdr:cNvPr id="179" name="直線コネクタ 178">
          <a:extLst>
            <a:ext uri="{FF2B5EF4-FFF2-40B4-BE49-F238E27FC236}">
              <a16:creationId xmlns:a16="http://schemas.microsoft.com/office/drawing/2014/main" id="{052C4639-297F-48B0-842F-9BCACE5D1D76}"/>
            </a:ext>
          </a:extLst>
        </xdr:cNvPr>
        <xdr:cNvCxnSpPr/>
      </xdr:nvCxnSpPr>
      <xdr:spPr>
        <a:xfrm>
          <a:off x="2019300" y="13476635"/>
          <a:ext cx="889000" cy="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3FC4E261-6741-4C06-880A-55F8CF304295}"/>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AD7DE2DE-9BE9-4939-94F3-C3D607E06718}"/>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103535</xdr:rowOff>
    </xdr:from>
    <xdr:to>
      <xdr:col>10</xdr:col>
      <xdr:colOff>114300</xdr:colOff>
      <xdr:row>78</xdr:row>
      <xdr:rowOff>111925</xdr:rowOff>
    </xdr:to>
    <xdr:cxnSp macro="">
      <xdr:nvCxnSpPr>
        <xdr:cNvPr id="182" name="直線コネクタ 181">
          <a:extLst>
            <a:ext uri="{FF2B5EF4-FFF2-40B4-BE49-F238E27FC236}">
              <a16:creationId xmlns:a16="http://schemas.microsoft.com/office/drawing/2014/main" id="{BC0DE948-F418-4CF2-9790-3A81F920AF3E}"/>
            </a:ext>
          </a:extLst>
        </xdr:cNvPr>
        <xdr:cNvCxnSpPr/>
      </xdr:nvCxnSpPr>
      <xdr:spPr>
        <a:xfrm flipV="1">
          <a:off x="1130300" y="13476635"/>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65843D16-02B7-400E-8D0E-67D8AEC1FA1C}"/>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61BC2A24-37AA-4C8B-85E7-D879CE206F9F}"/>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980EA1FB-6053-4C79-8288-329C2A876B54}"/>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975FE1E8-3617-4635-9867-D674A059E3A1}"/>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66CD723B-5000-413A-894F-C5FDC3AC172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20620234-AA2E-414A-B31C-DC61B082EDF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2FE1214-7683-46D0-AFDC-82C4D1C24E1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CE4F49C-FC49-4CF6-BCCE-5A77E8EF6D3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49F676D-CDEA-439F-B58C-3C446A38161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69607</xdr:rowOff>
    </xdr:from>
    <xdr:to>
      <xdr:col>24</xdr:col>
      <xdr:colOff>114300</xdr:colOff>
      <xdr:row>78</xdr:row>
      <xdr:rowOff>171207</xdr:rowOff>
    </xdr:to>
    <xdr:sp macro="" textlink="">
      <xdr:nvSpPr>
        <xdr:cNvPr id="192" name="楕円 191">
          <a:extLst>
            <a:ext uri="{FF2B5EF4-FFF2-40B4-BE49-F238E27FC236}">
              <a16:creationId xmlns:a16="http://schemas.microsoft.com/office/drawing/2014/main" id="{FBDA8821-91A1-4725-A7EC-9EC17ED12EB0}"/>
            </a:ext>
          </a:extLst>
        </xdr:cNvPr>
        <xdr:cNvSpPr/>
      </xdr:nvSpPr>
      <xdr:spPr>
        <a:xfrm>
          <a:off x="45847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155984</xdr:rowOff>
    </xdr:from>
    <xdr:ext cx="378565" cy="259045"/>
    <xdr:sp macro="" textlink="">
      <xdr:nvSpPr>
        <xdr:cNvPr id="193" name="維持補修費該当値テキスト">
          <a:extLst>
            <a:ext uri="{FF2B5EF4-FFF2-40B4-BE49-F238E27FC236}">
              <a16:creationId xmlns:a16="http://schemas.microsoft.com/office/drawing/2014/main" id="{6CD73C81-761C-44DE-840B-B000F3A52D66}"/>
            </a:ext>
          </a:extLst>
        </xdr:cNvPr>
        <xdr:cNvSpPr txBox="1"/>
      </xdr:nvSpPr>
      <xdr:spPr>
        <a:xfrm>
          <a:off x="4686300" y="1335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69377</xdr:rowOff>
    </xdr:from>
    <xdr:to>
      <xdr:col>20</xdr:col>
      <xdr:colOff>38100</xdr:colOff>
      <xdr:row>78</xdr:row>
      <xdr:rowOff>170977</xdr:rowOff>
    </xdr:to>
    <xdr:sp macro="" textlink="">
      <xdr:nvSpPr>
        <xdr:cNvPr id="194" name="楕円 193">
          <a:extLst>
            <a:ext uri="{FF2B5EF4-FFF2-40B4-BE49-F238E27FC236}">
              <a16:creationId xmlns:a16="http://schemas.microsoft.com/office/drawing/2014/main" id="{0FFE90D8-ACDA-4421-8ABB-C8E322C0EC48}"/>
            </a:ext>
          </a:extLst>
        </xdr:cNvPr>
        <xdr:cNvSpPr/>
      </xdr:nvSpPr>
      <xdr:spPr>
        <a:xfrm>
          <a:off x="3746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162104</xdr:rowOff>
    </xdr:from>
    <xdr:ext cx="378565" cy="259045"/>
    <xdr:sp macro="" textlink="">
      <xdr:nvSpPr>
        <xdr:cNvPr id="195" name="テキスト ボックス 194">
          <a:extLst>
            <a:ext uri="{FF2B5EF4-FFF2-40B4-BE49-F238E27FC236}">
              <a16:creationId xmlns:a16="http://schemas.microsoft.com/office/drawing/2014/main" id="{9D886B92-8A4C-4A3E-93D6-73435E0B24B9}"/>
            </a:ext>
          </a:extLst>
        </xdr:cNvPr>
        <xdr:cNvSpPr txBox="1"/>
      </xdr:nvSpPr>
      <xdr:spPr>
        <a:xfrm>
          <a:off x="3608017" y="1353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62246</xdr:rowOff>
    </xdr:from>
    <xdr:to>
      <xdr:col>15</xdr:col>
      <xdr:colOff>101600</xdr:colOff>
      <xdr:row>78</xdr:row>
      <xdr:rowOff>163846</xdr:rowOff>
    </xdr:to>
    <xdr:sp macro="" textlink="">
      <xdr:nvSpPr>
        <xdr:cNvPr id="196" name="楕円 195">
          <a:extLst>
            <a:ext uri="{FF2B5EF4-FFF2-40B4-BE49-F238E27FC236}">
              <a16:creationId xmlns:a16="http://schemas.microsoft.com/office/drawing/2014/main" id="{ED881D0E-1DDD-4F34-9311-21F2E83D9175}"/>
            </a:ext>
          </a:extLst>
        </xdr:cNvPr>
        <xdr:cNvSpPr/>
      </xdr:nvSpPr>
      <xdr:spPr>
        <a:xfrm>
          <a:off x="2857500" y="134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154973</xdr:rowOff>
    </xdr:from>
    <xdr:ext cx="469744" cy="259045"/>
    <xdr:sp macro="" textlink="">
      <xdr:nvSpPr>
        <xdr:cNvPr id="197" name="テキスト ボックス 196">
          <a:extLst>
            <a:ext uri="{FF2B5EF4-FFF2-40B4-BE49-F238E27FC236}">
              <a16:creationId xmlns:a16="http://schemas.microsoft.com/office/drawing/2014/main" id="{9B84058F-9294-408E-8C17-6A37270297A2}"/>
            </a:ext>
          </a:extLst>
        </xdr:cNvPr>
        <xdr:cNvSpPr txBox="1"/>
      </xdr:nvSpPr>
      <xdr:spPr>
        <a:xfrm>
          <a:off x="2673428" y="13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52735</xdr:rowOff>
    </xdr:from>
    <xdr:to>
      <xdr:col>10</xdr:col>
      <xdr:colOff>165100</xdr:colOff>
      <xdr:row>78</xdr:row>
      <xdr:rowOff>154335</xdr:rowOff>
    </xdr:to>
    <xdr:sp macro="" textlink="">
      <xdr:nvSpPr>
        <xdr:cNvPr id="198" name="楕円 197">
          <a:extLst>
            <a:ext uri="{FF2B5EF4-FFF2-40B4-BE49-F238E27FC236}">
              <a16:creationId xmlns:a16="http://schemas.microsoft.com/office/drawing/2014/main" id="{C7CBBFB3-0505-409F-858D-4624F4B7D5D3}"/>
            </a:ext>
          </a:extLst>
        </xdr:cNvPr>
        <xdr:cNvSpPr/>
      </xdr:nvSpPr>
      <xdr:spPr>
        <a:xfrm>
          <a:off x="1968500" y="134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145462</xdr:rowOff>
    </xdr:from>
    <xdr:ext cx="469744" cy="259045"/>
    <xdr:sp macro="" textlink="">
      <xdr:nvSpPr>
        <xdr:cNvPr id="199" name="テキスト ボックス 198">
          <a:extLst>
            <a:ext uri="{FF2B5EF4-FFF2-40B4-BE49-F238E27FC236}">
              <a16:creationId xmlns:a16="http://schemas.microsoft.com/office/drawing/2014/main" id="{38F6FCCE-A667-4D12-8D13-0446D60DAF97}"/>
            </a:ext>
          </a:extLst>
        </xdr:cNvPr>
        <xdr:cNvSpPr txBox="1"/>
      </xdr:nvSpPr>
      <xdr:spPr>
        <a:xfrm>
          <a:off x="1784428" y="1351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61125</xdr:rowOff>
    </xdr:from>
    <xdr:to>
      <xdr:col>6</xdr:col>
      <xdr:colOff>38100</xdr:colOff>
      <xdr:row>78</xdr:row>
      <xdr:rowOff>162725</xdr:rowOff>
    </xdr:to>
    <xdr:sp macro="" textlink="">
      <xdr:nvSpPr>
        <xdr:cNvPr id="200" name="楕円 199">
          <a:extLst>
            <a:ext uri="{FF2B5EF4-FFF2-40B4-BE49-F238E27FC236}">
              <a16:creationId xmlns:a16="http://schemas.microsoft.com/office/drawing/2014/main" id="{FA3C3B8A-138F-404F-84E8-5C6B6775D7C5}"/>
            </a:ext>
          </a:extLst>
        </xdr:cNvPr>
        <xdr:cNvSpPr/>
      </xdr:nvSpPr>
      <xdr:spPr>
        <a:xfrm>
          <a:off x="1079500" y="134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153852</xdr:rowOff>
    </xdr:from>
    <xdr:ext cx="469744" cy="259045"/>
    <xdr:sp macro="" textlink="">
      <xdr:nvSpPr>
        <xdr:cNvPr id="201" name="テキスト ボックス 200">
          <a:extLst>
            <a:ext uri="{FF2B5EF4-FFF2-40B4-BE49-F238E27FC236}">
              <a16:creationId xmlns:a16="http://schemas.microsoft.com/office/drawing/2014/main" id="{712680C1-0DAF-472F-97AD-A82D4DE55181}"/>
            </a:ext>
          </a:extLst>
        </xdr:cNvPr>
        <xdr:cNvSpPr txBox="1"/>
      </xdr:nvSpPr>
      <xdr:spPr>
        <a:xfrm>
          <a:off x="895428" y="1352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8EAB2719-ACBE-408E-B9D3-1FD502FA2D8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71968C2B-963B-4CBB-A91D-F21BF3CDAB0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703A4907-4C6E-494A-9F25-6B142FD999A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54ED7205-A2F0-4858-8D53-8B25384A2C2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CB44EFA4-68DC-4370-B1D5-81B8DB78B92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880CB595-C00D-49EF-AC4B-3AD8187BFFA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427FAB3-9C13-4153-840E-37B082DDE42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B6213614-1D1E-48D5-84E3-538BA1BEB6A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993AB633-8A45-415A-9731-B3C2E4ADBCC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BB289D7C-2425-4468-AB95-BA3CB7CE24C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E249D973-CF48-4EA7-A5CA-1D61D7E6A7DA}"/>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133E03CD-7996-4533-9EEF-D1040A3B542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779F9D9-991C-4731-90C5-CC71B97A14E5}"/>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C95C75DE-1552-4E2A-8580-DC0EE90DB743}"/>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CBA3760E-38A4-4938-9BDD-ABC8D9ACE5DD}"/>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4F245932-74B6-40B1-93B6-E825871E6BC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F1E67FA-473C-4249-9556-483957333D29}"/>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4FA9A84F-FC71-4671-96C0-268F0B621F8A}"/>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CA2A09FA-5E69-41F4-81B7-56D86F079894}"/>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96471128-8688-4218-AC0D-61F7B48A3C06}"/>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8B87909A-2098-4A8E-86BC-C86241D8261B}"/>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CF01F95A-1814-42F1-86E4-3DE2C7B09F7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E471388F-4A45-46FA-890D-5F7113E6F3F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F66A3BF8-9ED9-4C1B-8DF9-F4D4394B693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CDD78F78-4DC3-4D78-9F98-DB6016DDAE66}"/>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3E3A002A-6D03-4E9B-B4F6-CABF2819A6A6}"/>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B66B95C9-B44A-4588-81C2-4533A6142DAF}"/>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507F0A2E-87AE-421F-B1CC-C53731ED8493}"/>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8E46306F-8512-4CA2-A2E6-44BC2E7F9F7B}"/>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2527</xdr:rowOff>
    </xdr:from>
    <xdr:to>
      <xdr:col>24</xdr:col>
      <xdr:colOff>63500</xdr:colOff>
      <xdr:row>99</xdr:row>
      <xdr:rowOff>34240</xdr:rowOff>
    </xdr:to>
    <xdr:cxnSp macro="">
      <xdr:nvCxnSpPr>
        <xdr:cNvPr id="231" name="直線コネクタ 230">
          <a:extLst>
            <a:ext uri="{FF2B5EF4-FFF2-40B4-BE49-F238E27FC236}">
              <a16:creationId xmlns:a16="http://schemas.microsoft.com/office/drawing/2014/main" id="{5EE69457-0407-4B48-A884-8EA8F03A8D6F}"/>
            </a:ext>
          </a:extLst>
        </xdr:cNvPr>
        <xdr:cNvCxnSpPr/>
      </xdr:nvCxnSpPr>
      <xdr:spPr>
        <a:xfrm flipV="1">
          <a:off x="3797300" y="16976077"/>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A846018F-53D2-4074-89A0-16C0E19F810C}"/>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525968FC-A794-4566-9D60-368C37BA5864}"/>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34240</xdr:rowOff>
    </xdr:from>
    <xdr:to>
      <xdr:col>19</xdr:col>
      <xdr:colOff>177800</xdr:colOff>
      <xdr:row>99</xdr:row>
      <xdr:rowOff>38151</xdr:rowOff>
    </xdr:to>
    <xdr:cxnSp macro="">
      <xdr:nvCxnSpPr>
        <xdr:cNvPr id="234" name="直線コネクタ 233">
          <a:extLst>
            <a:ext uri="{FF2B5EF4-FFF2-40B4-BE49-F238E27FC236}">
              <a16:creationId xmlns:a16="http://schemas.microsoft.com/office/drawing/2014/main" id="{39A2738A-BEC4-49A9-B0F2-431A1FF2577F}"/>
            </a:ext>
          </a:extLst>
        </xdr:cNvPr>
        <xdr:cNvCxnSpPr/>
      </xdr:nvCxnSpPr>
      <xdr:spPr>
        <a:xfrm flipV="1">
          <a:off x="2908300" y="17007790"/>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958CD658-FB9F-42AA-95CD-79817CEE85ED}"/>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99D4B91B-2059-4A09-97B7-C4BD5D0803CE}"/>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143929</xdr:rowOff>
    </xdr:from>
    <xdr:to>
      <xdr:col>15</xdr:col>
      <xdr:colOff>50800</xdr:colOff>
      <xdr:row>99</xdr:row>
      <xdr:rowOff>38151</xdr:rowOff>
    </xdr:to>
    <xdr:cxnSp macro="">
      <xdr:nvCxnSpPr>
        <xdr:cNvPr id="237" name="直線コネクタ 236">
          <a:extLst>
            <a:ext uri="{FF2B5EF4-FFF2-40B4-BE49-F238E27FC236}">
              <a16:creationId xmlns:a16="http://schemas.microsoft.com/office/drawing/2014/main" id="{C3247663-BF42-4962-B623-DAA0EA874B28}"/>
            </a:ext>
          </a:extLst>
        </xdr:cNvPr>
        <xdr:cNvCxnSpPr/>
      </xdr:nvCxnSpPr>
      <xdr:spPr>
        <a:xfrm>
          <a:off x="2019300" y="16946029"/>
          <a:ext cx="88900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9F8E7EC8-8B11-4766-9F6F-F774653AFC0B}"/>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77D6734C-FB77-4C22-8307-FB97CEBB43B6}"/>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143929</xdr:rowOff>
    </xdr:from>
    <xdr:to>
      <xdr:col>10</xdr:col>
      <xdr:colOff>114300</xdr:colOff>
      <xdr:row>99</xdr:row>
      <xdr:rowOff>94780</xdr:rowOff>
    </xdr:to>
    <xdr:cxnSp macro="">
      <xdr:nvCxnSpPr>
        <xdr:cNvPr id="240" name="直線コネクタ 239">
          <a:extLst>
            <a:ext uri="{FF2B5EF4-FFF2-40B4-BE49-F238E27FC236}">
              <a16:creationId xmlns:a16="http://schemas.microsoft.com/office/drawing/2014/main" id="{F747260A-3F43-436D-9751-A81A92CFCB9B}"/>
            </a:ext>
          </a:extLst>
        </xdr:cNvPr>
        <xdr:cNvCxnSpPr/>
      </xdr:nvCxnSpPr>
      <xdr:spPr>
        <a:xfrm flipV="1">
          <a:off x="1130300" y="16946029"/>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5D2E8D34-E590-44C7-AB9D-BE053CE61396}"/>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46F77B41-96F7-44E0-B9DC-21C5E536B573}"/>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CE82A47D-8BFF-40CE-89B0-8B7EF9A224EE}"/>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66578494-D069-4000-87A4-B83A1AF7B228}"/>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4702A03F-0664-4DB0-981E-CEA676D6141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4EC197AD-ACB2-4610-986C-6C176737EE4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7B096F9D-732A-45AA-A1A2-4A5293A2451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D00DF29F-86ED-41F0-9CCA-7B0EF0248FD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BD0EC0E-823C-4571-9197-1FF2D23C99A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123177</xdr:rowOff>
    </xdr:from>
    <xdr:to>
      <xdr:col>24</xdr:col>
      <xdr:colOff>114300</xdr:colOff>
      <xdr:row>99</xdr:row>
      <xdr:rowOff>53327</xdr:rowOff>
    </xdr:to>
    <xdr:sp macro="" textlink="">
      <xdr:nvSpPr>
        <xdr:cNvPr id="250" name="楕円 249">
          <a:extLst>
            <a:ext uri="{FF2B5EF4-FFF2-40B4-BE49-F238E27FC236}">
              <a16:creationId xmlns:a16="http://schemas.microsoft.com/office/drawing/2014/main" id="{4116858F-CA29-4DB2-BB6B-683A6F8D9C3C}"/>
            </a:ext>
          </a:extLst>
        </xdr:cNvPr>
        <xdr:cNvSpPr/>
      </xdr:nvSpPr>
      <xdr:spPr>
        <a:xfrm>
          <a:off x="4584700" y="169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38104</xdr:rowOff>
    </xdr:from>
    <xdr:ext cx="534377" cy="259045"/>
    <xdr:sp macro="" textlink="">
      <xdr:nvSpPr>
        <xdr:cNvPr id="251" name="扶助費該当値テキスト">
          <a:extLst>
            <a:ext uri="{FF2B5EF4-FFF2-40B4-BE49-F238E27FC236}">
              <a16:creationId xmlns:a16="http://schemas.microsoft.com/office/drawing/2014/main" id="{A8F1CE69-4C5A-41F1-925E-6E231945E98C}"/>
            </a:ext>
          </a:extLst>
        </xdr:cNvPr>
        <xdr:cNvSpPr txBox="1"/>
      </xdr:nvSpPr>
      <xdr:spPr>
        <a:xfrm>
          <a:off x="4686300" y="168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154890</xdr:rowOff>
    </xdr:from>
    <xdr:to>
      <xdr:col>20</xdr:col>
      <xdr:colOff>38100</xdr:colOff>
      <xdr:row>99</xdr:row>
      <xdr:rowOff>85040</xdr:rowOff>
    </xdr:to>
    <xdr:sp macro="" textlink="">
      <xdr:nvSpPr>
        <xdr:cNvPr id="252" name="楕円 251">
          <a:extLst>
            <a:ext uri="{FF2B5EF4-FFF2-40B4-BE49-F238E27FC236}">
              <a16:creationId xmlns:a16="http://schemas.microsoft.com/office/drawing/2014/main" id="{C1CEB864-2B55-4653-87AA-C5AFE1D99273}"/>
            </a:ext>
          </a:extLst>
        </xdr:cNvPr>
        <xdr:cNvSpPr/>
      </xdr:nvSpPr>
      <xdr:spPr>
        <a:xfrm>
          <a:off x="3746500" y="169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76167</xdr:rowOff>
    </xdr:from>
    <xdr:ext cx="534377" cy="259045"/>
    <xdr:sp macro="" textlink="">
      <xdr:nvSpPr>
        <xdr:cNvPr id="253" name="テキスト ボックス 252">
          <a:extLst>
            <a:ext uri="{FF2B5EF4-FFF2-40B4-BE49-F238E27FC236}">
              <a16:creationId xmlns:a16="http://schemas.microsoft.com/office/drawing/2014/main" id="{187A9899-F487-4FE5-8C16-A4C1CF5E4866}"/>
            </a:ext>
          </a:extLst>
        </xdr:cNvPr>
        <xdr:cNvSpPr txBox="1"/>
      </xdr:nvSpPr>
      <xdr:spPr>
        <a:xfrm>
          <a:off x="3530111" y="1704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158801</xdr:rowOff>
    </xdr:from>
    <xdr:to>
      <xdr:col>15</xdr:col>
      <xdr:colOff>101600</xdr:colOff>
      <xdr:row>99</xdr:row>
      <xdr:rowOff>88951</xdr:rowOff>
    </xdr:to>
    <xdr:sp macro="" textlink="">
      <xdr:nvSpPr>
        <xdr:cNvPr id="254" name="楕円 253">
          <a:extLst>
            <a:ext uri="{FF2B5EF4-FFF2-40B4-BE49-F238E27FC236}">
              <a16:creationId xmlns:a16="http://schemas.microsoft.com/office/drawing/2014/main" id="{F3973EF5-F419-46A2-9461-93BB3A078A24}"/>
            </a:ext>
          </a:extLst>
        </xdr:cNvPr>
        <xdr:cNvSpPr/>
      </xdr:nvSpPr>
      <xdr:spPr>
        <a:xfrm>
          <a:off x="2857500" y="169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80078</xdr:rowOff>
    </xdr:from>
    <xdr:ext cx="534377" cy="259045"/>
    <xdr:sp macro="" textlink="">
      <xdr:nvSpPr>
        <xdr:cNvPr id="255" name="テキスト ボックス 254">
          <a:extLst>
            <a:ext uri="{FF2B5EF4-FFF2-40B4-BE49-F238E27FC236}">
              <a16:creationId xmlns:a16="http://schemas.microsoft.com/office/drawing/2014/main" id="{250A7AA4-88D1-434B-8819-1F52C396D19F}"/>
            </a:ext>
          </a:extLst>
        </xdr:cNvPr>
        <xdr:cNvSpPr txBox="1"/>
      </xdr:nvSpPr>
      <xdr:spPr>
        <a:xfrm>
          <a:off x="2641111" y="1705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93129</xdr:rowOff>
    </xdr:from>
    <xdr:to>
      <xdr:col>10</xdr:col>
      <xdr:colOff>165100</xdr:colOff>
      <xdr:row>99</xdr:row>
      <xdr:rowOff>23279</xdr:rowOff>
    </xdr:to>
    <xdr:sp macro="" textlink="">
      <xdr:nvSpPr>
        <xdr:cNvPr id="256" name="楕円 255">
          <a:extLst>
            <a:ext uri="{FF2B5EF4-FFF2-40B4-BE49-F238E27FC236}">
              <a16:creationId xmlns:a16="http://schemas.microsoft.com/office/drawing/2014/main" id="{5511CB58-A0EA-4567-A434-DA00942EE616}"/>
            </a:ext>
          </a:extLst>
        </xdr:cNvPr>
        <xdr:cNvSpPr/>
      </xdr:nvSpPr>
      <xdr:spPr>
        <a:xfrm>
          <a:off x="1968500" y="168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14406</xdr:rowOff>
    </xdr:from>
    <xdr:ext cx="534377" cy="259045"/>
    <xdr:sp macro="" textlink="">
      <xdr:nvSpPr>
        <xdr:cNvPr id="257" name="テキスト ボックス 256">
          <a:extLst>
            <a:ext uri="{FF2B5EF4-FFF2-40B4-BE49-F238E27FC236}">
              <a16:creationId xmlns:a16="http://schemas.microsoft.com/office/drawing/2014/main" id="{D5E3FB97-CCEF-4CAC-ABFF-0B0E02B2CE46}"/>
            </a:ext>
          </a:extLst>
        </xdr:cNvPr>
        <xdr:cNvSpPr txBox="1"/>
      </xdr:nvSpPr>
      <xdr:spPr>
        <a:xfrm>
          <a:off x="1752111" y="169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43980</xdr:rowOff>
    </xdr:from>
    <xdr:to>
      <xdr:col>6</xdr:col>
      <xdr:colOff>38100</xdr:colOff>
      <xdr:row>99</xdr:row>
      <xdr:rowOff>145580</xdr:rowOff>
    </xdr:to>
    <xdr:sp macro="" textlink="">
      <xdr:nvSpPr>
        <xdr:cNvPr id="258" name="楕円 257">
          <a:extLst>
            <a:ext uri="{FF2B5EF4-FFF2-40B4-BE49-F238E27FC236}">
              <a16:creationId xmlns:a16="http://schemas.microsoft.com/office/drawing/2014/main" id="{B7E2F8C9-6A68-45AD-B3CD-0BA29068287F}"/>
            </a:ext>
          </a:extLst>
        </xdr:cNvPr>
        <xdr:cNvSpPr/>
      </xdr:nvSpPr>
      <xdr:spPr>
        <a:xfrm>
          <a:off x="1079500" y="170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136707</xdr:rowOff>
    </xdr:from>
    <xdr:ext cx="534377" cy="259045"/>
    <xdr:sp macro="" textlink="">
      <xdr:nvSpPr>
        <xdr:cNvPr id="259" name="テキスト ボックス 258">
          <a:extLst>
            <a:ext uri="{FF2B5EF4-FFF2-40B4-BE49-F238E27FC236}">
              <a16:creationId xmlns:a16="http://schemas.microsoft.com/office/drawing/2014/main" id="{19B82139-1AC3-415E-B43A-B5076DD58C46}"/>
            </a:ext>
          </a:extLst>
        </xdr:cNvPr>
        <xdr:cNvSpPr txBox="1"/>
      </xdr:nvSpPr>
      <xdr:spPr>
        <a:xfrm>
          <a:off x="863111" y="171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D0F0EB46-0E44-4361-A724-45B3B5DA69A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B0E26A32-10F2-42B1-AABB-273F2DEF733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556C71D5-647B-47C4-B9A6-24AB6FA09CB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D9928498-3CFF-4392-B63F-2D58F5A0821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3FA1AC58-92A9-43B4-A380-7D25D3EC879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D52F88BF-8E23-4724-B658-E0854DEC9A5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DD389F03-24E6-4E1B-9BB4-B0D90DAA3CB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DBBFB732-937B-45DF-B2AD-793AF59DD97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C1186F11-5EBA-466B-8D62-C50FB9B6C01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372DAD1-C407-4C26-9A29-DAB8E25F108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45F40147-BFBA-4DC2-90F1-222C4B5D60F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2C6E65F5-0392-4C97-A7DB-824185BA7CFE}"/>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18EF7A7F-2508-433B-AA97-90F619EA3C1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59395BE5-2FA7-4C71-8226-253FEDC5D71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D025B1D2-CEFE-429B-A23A-5E7AA5FBEE49}"/>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88B1B1D3-D33B-4039-BAA9-6022CD368C0D}"/>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63A7353F-5F9E-4D76-9AB4-BAF0C4DBAD8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100177D4-CC69-4DBA-8FAD-182F782E7C59}"/>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DCC0CF56-10FC-4A3B-8220-CA9E1A63F61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17460434-57E6-49D9-B84C-2720130E7801}"/>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147803E6-6CE7-403E-9CAF-843250A57AE6}"/>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D8F6413C-78BD-4628-A80E-03EDEF20C6CA}"/>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DCB194D1-7F2E-4FB0-B926-D36502113F12}"/>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615E16D4-02C5-4047-9F55-DA58943D031F}"/>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127270</xdr:rowOff>
    </xdr:from>
    <xdr:to>
      <xdr:col>55</xdr:col>
      <xdr:colOff>0</xdr:colOff>
      <xdr:row>35</xdr:row>
      <xdr:rowOff>149496</xdr:rowOff>
    </xdr:to>
    <xdr:cxnSp macro="">
      <xdr:nvCxnSpPr>
        <xdr:cNvPr id="284" name="直線コネクタ 283">
          <a:extLst>
            <a:ext uri="{FF2B5EF4-FFF2-40B4-BE49-F238E27FC236}">
              <a16:creationId xmlns:a16="http://schemas.microsoft.com/office/drawing/2014/main" id="{3A0A02DB-0DC2-478C-8C57-1F2E9FC5F3D1}"/>
            </a:ext>
          </a:extLst>
        </xdr:cNvPr>
        <xdr:cNvCxnSpPr/>
      </xdr:nvCxnSpPr>
      <xdr:spPr>
        <a:xfrm>
          <a:off x="9639300" y="6128020"/>
          <a:ext cx="838200" cy="2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6DBE5FE4-22AD-4D4B-A60E-F41C48C366A1}"/>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D77342AB-405F-4D84-B683-1631F1FB73A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127270</xdr:rowOff>
    </xdr:from>
    <xdr:to>
      <xdr:col>50</xdr:col>
      <xdr:colOff>114300</xdr:colOff>
      <xdr:row>35</xdr:row>
      <xdr:rowOff>139374</xdr:rowOff>
    </xdr:to>
    <xdr:cxnSp macro="">
      <xdr:nvCxnSpPr>
        <xdr:cNvPr id="287" name="直線コネクタ 286">
          <a:extLst>
            <a:ext uri="{FF2B5EF4-FFF2-40B4-BE49-F238E27FC236}">
              <a16:creationId xmlns:a16="http://schemas.microsoft.com/office/drawing/2014/main" id="{856B7B21-034A-46CA-AB8E-50132CEBF174}"/>
            </a:ext>
          </a:extLst>
        </xdr:cNvPr>
        <xdr:cNvCxnSpPr/>
      </xdr:nvCxnSpPr>
      <xdr:spPr>
        <a:xfrm flipV="1">
          <a:off x="8750300" y="6128020"/>
          <a:ext cx="8890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BB021E27-C8DC-4967-99F4-009F0B688932}"/>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6998E4B7-004D-48F8-9BE4-E150B46619D8}"/>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139374</xdr:rowOff>
    </xdr:from>
    <xdr:to>
      <xdr:col>45</xdr:col>
      <xdr:colOff>177800</xdr:colOff>
      <xdr:row>35</xdr:row>
      <xdr:rowOff>151119</xdr:rowOff>
    </xdr:to>
    <xdr:cxnSp macro="">
      <xdr:nvCxnSpPr>
        <xdr:cNvPr id="290" name="直線コネクタ 289">
          <a:extLst>
            <a:ext uri="{FF2B5EF4-FFF2-40B4-BE49-F238E27FC236}">
              <a16:creationId xmlns:a16="http://schemas.microsoft.com/office/drawing/2014/main" id="{41046214-ABE0-4906-B0C9-DC3EFC066541}"/>
            </a:ext>
          </a:extLst>
        </xdr:cNvPr>
        <xdr:cNvCxnSpPr/>
      </xdr:nvCxnSpPr>
      <xdr:spPr>
        <a:xfrm flipV="1">
          <a:off x="7861300" y="6140124"/>
          <a:ext cx="889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1CB97B62-DFB7-489B-981E-46456632E048}"/>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AF9796A4-F37E-4A45-BFEE-D8A6E41C1E69}"/>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151119</xdr:rowOff>
    </xdr:from>
    <xdr:to>
      <xdr:col>41</xdr:col>
      <xdr:colOff>50800</xdr:colOff>
      <xdr:row>35</xdr:row>
      <xdr:rowOff>159503</xdr:rowOff>
    </xdr:to>
    <xdr:cxnSp macro="">
      <xdr:nvCxnSpPr>
        <xdr:cNvPr id="293" name="直線コネクタ 292">
          <a:extLst>
            <a:ext uri="{FF2B5EF4-FFF2-40B4-BE49-F238E27FC236}">
              <a16:creationId xmlns:a16="http://schemas.microsoft.com/office/drawing/2014/main" id="{22033972-42E0-4B9B-8CCB-D709E4FE07F3}"/>
            </a:ext>
          </a:extLst>
        </xdr:cNvPr>
        <xdr:cNvCxnSpPr/>
      </xdr:nvCxnSpPr>
      <xdr:spPr>
        <a:xfrm flipV="1">
          <a:off x="6972300" y="6151869"/>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BD415E3D-5ED2-44CC-97D5-48D4941D2824}"/>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E548ED57-BF92-4FCE-9512-E91EE2C97E82}"/>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937C6EF7-6B7D-4FE8-A42E-FBCD56DDE9E5}"/>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3DA27F7F-1FAC-483C-AB55-B2DC1BF0FB1B}"/>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A36CADBE-4890-4473-9AE8-D8181F46C58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23B2A42A-8B3A-4ECE-9DE8-25D90AABB4F8}"/>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F3B87348-A432-4C0B-B8E9-5F3E87C4ABC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895980B4-D6AE-43EC-92AC-3F314404AE9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EC3C24B5-4D69-430B-8C84-A0EA658EE18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98696</xdr:rowOff>
    </xdr:from>
    <xdr:to>
      <xdr:col>55</xdr:col>
      <xdr:colOff>50800</xdr:colOff>
      <xdr:row>36</xdr:row>
      <xdr:rowOff>28846</xdr:rowOff>
    </xdr:to>
    <xdr:sp macro="" textlink="">
      <xdr:nvSpPr>
        <xdr:cNvPr id="303" name="楕円 302">
          <a:extLst>
            <a:ext uri="{FF2B5EF4-FFF2-40B4-BE49-F238E27FC236}">
              <a16:creationId xmlns:a16="http://schemas.microsoft.com/office/drawing/2014/main" id="{4C310897-1A90-4556-B57B-FFE9E200A411}"/>
            </a:ext>
          </a:extLst>
        </xdr:cNvPr>
        <xdr:cNvSpPr/>
      </xdr:nvSpPr>
      <xdr:spPr>
        <a:xfrm>
          <a:off x="10426700" y="60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77123</xdr:rowOff>
    </xdr:from>
    <xdr:ext cx="534377" cy="259045"/>
    <xdr:sp macro="" textlink="">
      <xdr:nvSpPr>
        <xdr:cNvPr id="304" name="補助費等該当値テキスト">
          <a:extLst>
            <a:ext uri="{FF2B5EF4-FFF2-40B4-BE49-F238E27FC236}">
              <a16:creationId xmlns:a16="http://schemas.microsoft.com/office/drawing/2014/main" id="{2EF39185-5184-449C-80E6-CD60B0669F40}"/>
            </a:ext>
          </a:extLst>
        </xdr:cNvPr>
        <xdr:cNvSpPr txBox="1"/>
      </xdr:nvSpPr>
      <xdr:spPr>
        <a:xfrm>
          <a:off x="10528300" y="60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76470</xdr:rowOff>
    </xdr:from>
    <xdr:to>
      <xdr:col>50</xdr:col>
      <xdr:colOff>165100</xdr:colOff>
      <xdr:row>36</xdr:row>
      <xdr:rowOff>6620</xdr:rowOff>
    </xdr:to>
    <xdr:sp macro="" textlink="">
      <xdr:nvSpPr>
        <xdr:cNvPr id="305" name="楕円 304">
          <a:extLst>
            <a:ext uri="{FF2B5EF4-FFF2-40B4-BE49-F238E27FC236}">
              <a16:creationId xmlns:a16="http://schemas.microsoft.com/office/drawing/2014/main" id="{42A6054C-1DB7-4DAA-84EB-FA1DFEF9765F}"/>
            </a:ext>
          </a:extLst>
        </xdr:cNvPr>
        <xdr:cNvSpPr/>
      </xdr:nvSpPr>
      <xdr:spPr>
        <a:xfrm>
          <a:off x="9588500" y="60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23147</xdr:rowOff>
    </xdr:from>
    <xdr:ext cx="534377" cy="259045"/>
    <xdr:sp macro="" textlink="">
      <xdr:nvSpPr>
        <xdr:cNvPr id="306" name="テキスト ボックス 305">
          <a:extLst>
            <a:ext uri="{FF2B5EF4-FFF2-40B4-BE49-F238E27FC236}">
              <a16:creationId xmlns:a16="http://schemas.microsoft.com/office/drawing/2014/main" id="{8556132A-47F7-4115-B9B5-80DA65E388E2}"/>
            </a:ext>
          </a:extLst>
        </xdr:cNvPr>
        <xdr:cNvSpPr txBox="1"/>
      </xdr:nvSpPr>
      <xdr:spPr>
        <a:xfrm>
          <a:off x="9372111" y="58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88574</xdr:rowOff>
    </xdr:from>
    <xdr:to>
      <xdr:col>46</xdr:col>
      <xdr:colOff>38100</xdr:colOff>
      <xdr:row>36</xdr:row>
      <xdr:rowOff>18724</xdr:rowOff>
    </xdr:to>
    <xdr:sp macro="" textlink="">
      <xdr:nvSpPr>
        <xdr:cNvPr id="307" name="楕円 306">
          <a:extLst>
            <a:ext uri="{FF2B5EF4-FFF2-40B4-BE49-F238E27FC236}">
              <a16:creationId xmlns:a16="http://schemas.microsoft.com/office/drawing/2014/main" id="{BD896628-73E4-4EA2-83AA-C37B9B52D98F}"/>
            </a:ext>
          </a:extLst>
        </xdr:cNvPr>
        <xdr:cNvSpPr/>
      </xdr:nvSpPr>
      <xdr:spPr>
        <a:xfrm>
          <a:off x="8699500" y="60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35251</xdr:rowOff>
    </xdr:from>
    <xdr:ext cx="534377" cy="259045"/>
    <xdr:sp macro="" textlink="">
      <xdr:nvSpPr>
        <xdr:cNvPr id="308" name="テキスト ボックス 307">
          <a:extLst>
            <a:ext uri="{FF2B5EF4-FFF2-40B4-BE49-F238E27FC236}">
              <a16:creationId xmlns:a16="http://schemas.microsoft.com/office/drawing/2014/main" id="{F9ECCC5B-A5BB-4C27-B5FD-C71D3B41697E}"/>
            </a:ext>
          </a:extLst>
        </xdr:cNvPr>
        <xdr:cNvSpPr txBox="1"/>
      </xdr:nvSpPr>
      <xdr:spPr>
        <a:xfrm>
          <a:off x="8483111" y="58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100319</xdr:rowOff>
    </xdr:from>
    <xdr:to>
      <xdr:col>41</xdr:col>
      <xdr:colOff>101600</xdr:colOff>
      <xdr:row>36</xdr:row>
      <xdr:rowOff>30469</xdr:rowOff>
    </xdr:to>
    <xdr:sp macro="" textlink="">
      <xdr:nvSpPr>
        <xdr:cNvPr id="309" name="楕円 308">
          <a:extLst>
            <a:ext uri="{FF2B5EF4-FFF2-40B4-BE49-F238E27FC236}">
              <a16:creationId xmlns:a16="http://schemas.microsoft.com/office/drawing/2014/main" id="{363A3899-EC11-441C-9BC2-8BABCCED4FAC}"/>
            </a:ext>
          </a:extLst>
        </xdr:cNvPr>
        <xdr:cNvSpPr/>
      </xdr:nvSpPr>
      <xdr:spPr>
        <a:xfrm>
          <a:off x="7810500" y="61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46996</xdr:rowOff>
    </xdr:from>
    <xdr:ext cx="534377" cy="259045"/>
    <xdr:sp macro="" textlink="">
      <xdr:nvSpPr>
        <xdr:cNvPr id="310" name="テキスト ボックス 309">
          <a:extLst>
            <a:ext uri="{FF2B5EF4-FFF2-40B4-BE49-F238E27FC236}">
              <a16:creationId xmlns:a16="http://schemas.microsoft.com/office/drawing/2014/main" id="{17A98525-4801-4C5A-9354-CDA43EACE93B}"/>
            </a:ext>
          </a:extLst>
        </xdr:cNvPr>
        <xdr:cNvSpPr txBox="1"/>
      </xdr:nvSpPr>
      <xdr:spPr>
        <a:xfrm>
          <a:off x="7594111" y="58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108703</xdr:rowOff>
    </xdr:from>
    <xdr:to>
      <xdr:col>36</xdr:col>
      <xdr:colOff>165100</xdr:colOff>
      <xdr:row>36</xdr:row>
      <xdr:rowOff>38853</xdr:rowOff>
    </xdr:to>
    <xdr:sp macro="" textlink="">
      <xdr:nvSpPr>
        <xdr:cNvPr id="311" name="楕円 310">
          <a:extLst>
            <a:ext uri="{FF2B5EF4-FFF2-40B4-BE49-F238E27FC236}">
              <a16:creationId xmlns:a16="http://schemas.microsoft.com/office/drawing/2014/main" id="{9D10508B-89B2-497A-8E31-1323A33A2632}"/>
            </a:ext>
          </a:extLst>
        </xdr:cNvPr>
        <xdr:cNvSpPr/>
      </xdr:nvSpPr>
      <xdr:spPr>
        <a:xfrm>
          <a:off x="6921500" y="61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55380</xdr:rowOff>
    </xdr:from>
    <xdr:ext cx="534377" cy="259045"/>
    <xdr:sp macro="" textlink="">
      <xdr:nvSpPr>
        <xdr:cNvPr id="312" name="テキスト ボックス 311">
          <a:extLst>
            <a:ext uri="{FF2B5EF4-FFF2-40B4-BE49-F238E27FC236}">
              <a16:creationId xmlns:a16="http://schemas.microsoft.com/office/drawing/2014/main" id="{C18C6022-BB9F-4440-AB5B-BD8A3E4BD236}"/>
            </a:ext>
          </a:extLst>
        </xdr:cNvPr>
        <xdr:cNvSpPr txBox="1"/>
      </xdr:nvSpPr>
      <xdr:spPr>
        <a:xfrm>
          <a:off x="6705111" y="58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D361557A-2BE7-4DB5-8D3A-8E60023C3EF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A48702FB-2A13-4E6C-B991-514990C3CBF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A35FC310-CFB1-4097-AB8D-E9E66BFECEF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C980F23-5360-496A-BD38-3F49C1492D1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D3198ECF-4E2A-49AC-BE82-60A66BAE07A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8E465738-33AD-4A6C-9F5C-E886B02A229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6578FA38-19FB-49F8-BCF7-E3477C6A260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FB262A2B-5939-4119-9DC5-E7B04951A13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16C40EA0-B8D1-447D-B453-CEFE1A0F7CA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A56A416F-F264-44EA-8684-DEECD95F473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E62B30B8-8965-4614-B532-4CB2842AD1FE}"/>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392567C4-99E4-474B-9C49-CD3D6A0BBAA4}"/>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26AD98EF-C8C3-4443-B15B-4F1B64B0D522}"/>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7B348BE7-63A1-4D47-A2CA-933C51EF5653}"/>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63F2B161-FF90-412C-8572-BFC328EA0682}"/>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97EC00C6-FB6B-473C-83EA-7414823659C9}"/>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45065F5-663F-4EF0-B138-E1992A1B25B2}"/>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711AFB24-A089-47EF-8A8E-EFCED0F3647C}"/>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7F934E95-631B-4CC6-81FA-71A0967D86D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91246988-2757-41F0-AB45-D11DA37C87E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58D4BAE-3118-4F44-A2AD-76DA79429E3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E5E3BDA1-58F9-408C-A2D3-2184D8C0EDE1}"/>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1E9056E4-8C49-4948-AEFB-249C27EC3A6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38570985-0D48-4614-912A-0CCA412893E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8D9C289A-3C13-4EE4-B1CE-E033826E48E4}"/>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527B379A-1C47-4D4B-B1FC-95162FDCD843}"/>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149699</xdr:rowOff>
    </xdr:from>
    <xdr:to>
      <xdr:col>55</xdr:col>
      <xdr:colOff>0</xdr:colOff>
      <xdr:row>57</xdr:row>
      <xdr:rowOff>83090</xdr:rowOff>
    </xdr:to>
    <xdr:cxnSp macro="">
      <xdr:nvCxnSpPr>
        <xdr:cNvPr id="339" name="直線コネクタ 338">
          <a:extLst>
            <a:ext uri="{FF2B5EF4-FFF2-40B4-BE49-F238E27FC236}">
              <a16:creationId xmlns:a16="http://schemas.microsoft.com/office/drawing/2014/main" id="{DD90DEAE-21EA-42DB-A410-96C3E1A1ADBE}"/>
            </a:ext>
          </a:extLst>
        </xdr:cNvPr>
        <xdr:cNvCxnSpPr/>
      </xdr:nvCxnSpPr>
      <xdr:spPr>
        <a:xfrm>
          <a:off x="9639300" y="9750899"/>
          <a:ext cx="838200" cy="10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542E9C1-A006-44F2-81D0-9BB6D192C417}"/>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EE94173D-E83C-4F23-B81D-0674E6A3CA3E}"/>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149699</xdr:rowOff>
    </xdr:from>
    <xdr:to>
      <xdr:col>50</xdr:col>
      <xdr:colOff>114300</xdr:colOff>
      <xdr:row>57</xdr:row>
      <xdr:rowOff>136372</xdr:rowOff>
    </xdr:to>
    <xdr:cxnSp macro="">
      <xdr:nvCxnSpPr>
        <xdr:cNvPr id="342" name="直線コネクタ 341">
          <a:extLst>
            <a:ext uri="{FF2B5EF4-FFF2-40B4-BE49-F238E27FC236}">
              <a16:creationId xmlns:a16="http://schemas.microsoft.com/office/drawing/2014/main" id="{F69C920A-CADC-4BE8-AEF5-A57182D8AF9D}"/>
            </a:ext>
          </a:extLst>
        </xdr:cNvPr>
        <xdr:cNvCxnSpPr/>
      </xdr:nvCxnSpPr>
      <xdr:spPr>
        <a:xfrm flipV="1">
          <a:off x="8750300" y="9750899"/>
          <a:ext cx="889000" cy="15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32F3B630-BCB9-4569-AAFB-B34BACAC1AE5}"/>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DED79A9A-DAAC-47B6-B033-549EE20331EE}"/>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136372</xdr:rowOff>
    </xdr:from>
    <xdr:to>
      <xdr:col>45</xdr:col>
      <xdr:colOff>177800</xdr:colOff>
      <xdr:row>58</xdr:row>
      <xdr:rowOff>33644</xdr:rowOff>
    </xdr:to>
    <xdr:cxnSp macro="">
      <xdr:nvCxnSpPr>
        <xdr:cNvPr id="345" name="直線コネクタ 344">
          <a:extLst>
            <a:ext uri="{FF2B5EF4-FFF2-40B4-BE49-F238E27FC236}">
              <a16:creationId xmlns:a16="http://schemas.microsoft.com/office/drawing/2014/main" id="{B3439E3E-DD5C-49F6-8B79-21BC3CA1238A}"/>
            </a:ext>
          </a:extLst>
        </xdr:cNvPr>
        <xdr:cNvCxnSpPr/>
      </xdr:nvCxnSpPr>
      <xdr:spPr>
        <a:xfrm flipV="1">
          <a:off x="7861300" y="9909022"/>
          <a:ext cx="889000" cy="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FB52EE7F-A007-4C9C-9742-6A0EF17A2794}"/>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B088B0E9-834A-438E-B700-12C61A24E3A7}"/>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33644</xdr:rowOff>
    </xdr:from>
    <xdr:to>
      <xdr:col>41</xdr:col>
      <xdr:colOff>50800</xdr:colOff>
      <xdr:row>58</xdr:row>
      <xdr:rowOff>54976</xdr:rowOff>
    </xdr:to>
    <xdr:cxnSp macro="">
      <xdr:nvCxnSpPr>
        <xdr:cNvPr id="348" name="直線コネクタ 347">
          <a:extLst>
            <a:ext uri="{FF2B5EF4-FFF2-40B4-BE49-F238E27FC236}">
              <a16:creationId xmlns:a16="http://schemas.microsoft.com/office/drawing/2014/main" id="{DD86C80B-DC0E-47D4-AB08-FD9AF5C1C6AF}"/>
            </a:ext>
          </a:extLst>
        </xdr:cNvPr>
        <xdr:cNvCxnSpPr/>
      </xdr:nvCxnSpPr>
      <xdr:spPr>
        <a:xfrm flipV="1">
          <a:off x="6972300" y="9977744"/>
          <a:ext cx="8890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B38B213-C385-409D-A3A6-AB4E030AA66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DF2AB543-71E3-467D-B06D-A206A91B604C}"/>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B5B0CF97-93A0-4285-B164-2A0AE84032A3}"/>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7556388E-8651-4D95-8C78-759C9C1806D2}"/>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66716260-C603-4D72-9716-664958D93AF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5BE1C8D7-7253-4143-9A08-43393D2B98E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311BD409-96EB-4E6D-A83B-94166B71A3C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343826E6-E6DC-4DAE-A9C5-87C020B7EA9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25FFCF3F-629E-48DA-BCAC-B55EE0FFC8E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32290</xdr:rowOff>
    </xdr:from>
    <xdr:to>
      <xdr:col>55</xdr:col>
      <xdr:colOff>50800</xdr:colOff>
      <xdr:row>57</xdr:row>
      <xdr:rowOff>133890</xdr:rowOff>
    </xdr:to>
    <xdr:sp macro="" textlink="">
      <xdr:nvSpPr>
        <xdr:cNvPr id="358" name="楕円 357">
          <a:extLst>
            <a:ext uri="{FF2B5EF4-FFF2-40B4-BE49-F238E27FC236}">
              <a16:creationId xmlns:a16="http://schemas.microsoft.com/office/drawing/2014/main" id="{EB4F622A-BE20-4CB4-86FD-517F8C2C68E9}"/>
            </a:ext>
          </a:extLst>
        </xdr:cNvPr>
        <xdr:cNvSpPr/>
      </xdr:nvSpPr>
      <xdr:spPr>
        <a:xfrm>
          <a:off x="10426700" y="9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118667</xdr:rowOff>
    </xdr:from>
    <xdr:ext cx="534377" cy="259045"/>
    <xdr:sp macro="" textlink="">
      <xdr:nvSpPr>
        <xdr:cNvPr id="359" name="普通建設事業費該当値テキスト">
          <a:extLst>
            <a:ext uri="{FF2B5EF4-FFF2-40B4-BE49-F238E27FC236}">
              <a16:creationId xmlns:a16="http://schemas.microsoft.com/office/drawing/2014/main" id="{4DD72D74-77B9-409A-907E-0BA13E67C988}"/>
            </a:ext>
          </a:extLst>
        </xdr:cNvPr>
        <xdr:cNvSpPr txBox="1"/>
      </xdr:nvSpPr>
      <xdr:spPr>
        <a:xfrm>
          <a:off x="10528300" y="97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98899</xdr:rowOff>
    </xdr:from>
    <xdr:to>
      <xdr:col>50</xdr:col>
      <xdr:colOff>165100</xdr:colOff>
      <xdr:row>57</xdr:row>
      <xdr:rowOff>29049</xdr:rowOff>
    </xdr:to>
    <xdr:sp macro="" textlink="">
      <xdr:nvSpPr>
        <xdr:cNvPr id="360" name="楕円 359">
          <a:extLst>
            <a:ext uri="{FF2B5EF4-FFF2-40B4-BE49-F238E27FC236}">
              <a16:creationId xmlns:a16="http://schemas.microsoft.com/office/drawing/2014/main" id="{4A712E55-0197-4253-835C-73CEC87FA497}"/>
            </a:ext>
          </a:extLst>
        </xdr:cNvPr>
        <xdr:cNvSpPr/>
      </xdr:nvSpPr>
      <xdr:spPr>
        <a:xfrm>
          <a:off x="9588500" y="97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20176</xdr:rowOff>
    </xdr:from>
    <xdr:ext cx="534377" cy="259045"/>
    <xdr:sp macro="" textlink="">
      <xdr:nvSpPr>
        <xdr:cNvPr id="361" name="テキスト ボックス 360">
          <a:extLst>
            <a:ext uri="{FF2B5EF4-FFF2-40B4-BE49-F238E27FC236}">
              <a16:creationId xmlns:a16="http://schemas.microsoft.com/office/drawing/2014/main" id="{3E34445D-BA54-416C-9AA2-DBC25F85662F}"/>
            </a:ext>
          </a:extLst>
        </xdr:cNvPr>
        <xdr:cNvSpPr txBox="1"/>
      </xdr:nvSpPr>
      <xdr:spPr>
        <a:xfrm>
          <a:off x="9372111" y="97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85572</xdr:rowOff>
    </xdr:from>
    <xdr:to>
      <xdr:col>46</xdr:col>
      <xdr:colOff>38100</xdr:colOff>
      <xdr:row>58</xdr:row>
      <xdr:rowOff>15722</xdr:rowOff>
    </xdr:to>
    <xdr:sp macro="" textlink="">
      <xdr:nvSpPr>
        <xdr:cNvPr id="362" name="楕円 361">
          <a:extLst>
            <a:ext uri="{FF2B5EF4-FFF2-40B4-BE49-F238E27FC236}">
              <a16:creationId xmlns:a16="http://schemas.microsoft.com/office/drawing/2014/main" id="{4110C5BC-CEDB-4180-AA39-18A3CA915598}"/>
            </a:ext>
          </a:extLst>
        </xdr:cNvPr>
        <xdr:cNvSpPr/>
      </xdr:nvSpPr>
      <xdr:spPr>
        <a:xfrm>
          <a:off x="8699500" y="98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6849</xdr:rowOff>
    </xdr:from>
    <xdr:ext cx="534377" cy="259045"/>
    <xdr:sp macro="" textlink="">
      <xdr:nvSpPr>
        <xdr:cNvPr id="363" name="テキスト ボックス 362">
          <a:extLst>
            <a:ext uri="{FF2B5EF4-FFF2-40B4-BE49-F238E27FC236}">
              <a16:creationId xmlns:a16="http://schemas.microsoft.com/office/drawing/2014/main" id="{3B368E6A-B329-46BD-90AD-E4E4DF157C6F}"/>
            </a:ext>
          </a:extLst>
        </xdr:cNvPr>
        <xdr:cNvSpPr txBox="1"/>
      </xdr:nvSpPr>
      <xdr:spPr>
        <a:xfrm>
          <a:off x="8483111" y="99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154294</xdr:rowOff>
    </xdr:from>
    <xdr:to>
      <xdr:col>41</xdr:col>
      <xdr:colOff>101600</xdr:colOff>
      <xdr:row>58</xdr:row>
      <xdr:rowOff>84444</xdr:rowOff>
    </xdr:to>
    <xdr:sp macro="" textlink="">
      <xdr:nvSpPr>
        <xdr:cNvPr id="364" name="楕円 363">
          <a:extLst>
            <a:ext uri="{FF2B5EF4-FFF2-40B4-BE49-F238E27FC236}">
              <a16:creationId xmlns:a16="http://schemas.microsoft.com/office/drawing/2014/main" id="{6EF03096-ED65-4495-A087-98EF9A7E0D97}"/>
            </a:ext>
          </a:extLst>
        </xdr:cNvPr>
        <xdr:cNvSpPr/>
      </xdr:nvSpPr>
      <xdr:spPr>
        <a:xfrm>
          <a:off x="7810500" y="99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75571</xdr:rowOff>
    </xdr:from>
    <xdr:ext cx="534377" cy="259045"/>
    <xdr:sp macro="" textlink="">
      <xdr:nvSpPr>
        <xdr:cNvPr id="365" name="テキスト ボックス 364">
          <a:extLst>
            <a:ext uri="{FF2B5EF4-FFF2-40B4-BE49-F238E27FC236}">
              <a16:creationId xmlns:a16="http://schemas.microsoft.com/office/drawing/2014/main" id="{4124741A-7726-4F80-BE57-EA275F674F3C}"/>
            </a:ext>
          </a:extLst>
        </xdr:cNvPr>
        <xdr:cNvSpPr txBox="1"/>
      </xdr:nvSpPr>
      <xdr:spPr>
        <a:xfrm>
          <a:off x="7594111" y="100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4176</xdr:rowOff>
    </xdr:from>
    <xdr:to>
      <xdr:col>36</xdr:col>
      <xdr:colOff>165100</xdr:colOff>
      <xdr:row>58</xdr:row>
      <xdr:rowOff>105776</xdr:rowOff>
    </xdr:to>
    <xdr:sp macro="" textlink="">
      <xdr:nvSpPr>
        <xdr:cNvPr id="366" name="楕円 365">
          <a:extLst>
            <a:ext uri="{FF2B5EF4-FFF2-40B4-BE49-F238E27FC236}">
              <a16:creationId xmlns:a16="http://schemas.microsoft.com/office/drawing/2014/main" id="{ECDD0F4E-1001-42AD-86D2-A2CE61BAB20C}"/>
            </a:ext>
          </a:extLst>
        </xdr:cNvPr>
        <xdr:cNvSpPr/>
      </xdr:nvSpPr>
      <xdr:spPr>
        <a:xfrm>
          <a:off x="6921500" y="994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96903</xdr:rowOff>
    </xdr:from>
    <xdr:ext cx="534377" cy="259045"/>
    <xdr:sp macro="" textlink="">
      <xdr:nvSpPr>
        <xdr:cNvPr id="367" name="テキスト ボックス 366">
          <a:extLst>
            <a:ext uri="{FF2B5EF4-FFF2-40B4-BE49-F238E27FC236}">
              <a16:creationId xmlns:a16="http://schemas.microsoft.com/office/drawing/2014/main" id="{FEB3DDFF-79F4-4AB8-AF8B-540E0B706A9D}"/>
            </a:ext>
          </a:extLst>
        </xdr:cNvPr>
        <xdr:cNvSpPr txBox="1"/>
      </xdr:nvSpPr>
      <xdr:spPr>
        <a:xfrm>
          <a:off x="6705111" y="100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3453883A-E27B-4392-B30A-E779C74D13C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F0C5574E-889A-46EC-BA83-1B8D3C62714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3B957ADD-5F18-494C-9B56-C2EB8363298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7E7B4713-74A7-4F58-A303-ECB63FBBCC8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5479A9FA-79F6-4AA5-A824-774AEBA908F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247FBC7D-08B7-4CAB-A17B-566A9395DCB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A9A05347-3886-4BF8-8EC2-E4B91086334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E5968B6C-7E18-435E-8718-7B9271A2E17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74C08E4-6798-4AD5-B0B3-D45E725447B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95AC0E84-348C-44F3-BF23-E55E7BD9F32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8AB3E407-577D-4ACE-A578-7ED2361394A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DADFA983-9D14-4F98-8DD7-2DC1B36F2A0D}"/>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70A54232-483C-4C6E-B74D-84E8CDC5AF8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16A4CA33-9C7A-4562-AF6B-96055748AC2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1A7947B4-2095-4F8F-93ED-45BDF86BA317}"/>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B8E6D1E5-E39B-4A8E-928E-4C335F37554E}"/>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182AE3FD-8780-4619-9246-DEB9B42C6BA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E8A2AF14-3329-446B-93EA-92F147BCEBE8}"/>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DD866A6F-37F4-4B1C-BF8A-011CE2B0F6B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33532A65-E820-49E6-901C-275F75A0B7D3}"/>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F96D2D1A-9541-4DBD-A38D-B8F45BD89C9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BBD610E0-C8F5-480A-83E2-36CCA152FB7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73B479B5-5A6C-4100-AA43-4C1E18F629F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579501BD-37D4-487B-8FD4-C1818E29A9BD}"/>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AA0A436C-6336-4437-AC7A-AF3D07E7E5FA}"/>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F78F49EB-EB38-4717-B360-F708CEFE2CE3}"/>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9DCB6E84-94B7-45F2-BAE4-CC762EC9CEDE}"/>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D5F04757-3597-48FE-ACFC-48C25110513F}"/>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114409</xdr:rowOff>
    </xdr:from>
    <xdr:to>
      <xdr:col>55</xdr:col>
      <xdr:colOff>0</xdr:colOff>
      <xdr:row>79</xdr:row>
      <xdr:rowOff>34010</xdr:rowOff>
    </xdr:to>
    <xdr:cxnSp macro="">
      <xdr:nvCxnSpPr>
        <xdr:cNvPr id="396" name="直線コネクタ 395">
          <a:extLst>
            <a:ext uri="{FF2B5EF4-FFF2-40B4-BE49-F238E27FC236}">
              <a16:creationId xmlns:a16="http://schemas.microsoft.com/office/drawing/2014/main" id="{BE7E9391-A0D6-43EA-9989-257394F858B1}"/>
            </a:ext>
          </a:extLst>
        </xdr:cNvPr>
        <xdr:cNvCxnSpPr/>
      </xdr:nvCxnSpPr>
      <xdr:spPr>
        <a:xfrm>
          <a:off x="9639300" y="13316059"/>
          <a:ext cx="838200" cy="26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E2B4D76E-D00F-4614-81EE-E7BA89954F7F}"/>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2D869582-6C6C-4192-B2A3-E0FA52DA9782}"/>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114409</xdr:rowOff>
    </xdr:from>
    <xdr:to>
      <xdr:col>50</xdr:col>
      <xdr:colOff>114300</xdr:colOff>
      <xdr:row>78</xdr:row>
      <xdr:rowOff>134023</xdr:rowOff>
    </xdr:to>
    <xdr:cxnSp macro="">
      <xdr:nvCxnSpPr>
        <xdr:cNvPr id="399" name="直線コネクタ 398">
          <a:extLst>
            <a:ext uri="{FF2B5EF4-FFF2-40B4-BE49-F238E27FC236}">
              <a16:creationId xmlns:a16="http://schemas.microsoft.com/office/drawing/2014/main" id="{7BA1CF93-BE95-42AE-BAC0-F87CEE1A4F06}"/>
            </a:ext>
          </a:extLst>
        </xdr:cNvPr>
        <xdr:cNvCxnSpPr/>
      </xdr:nvCxnSpPr>
      <xdr:spPr>
        <a:xfrm flipV="1">
          <a:off x="8750300" y="13316059"/>
          <a:ext cx="889000" cy="1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B2FBFCFF-D5EF-4BF1-9EA3-40F01BA9BD1B}"/>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EB1ACD4F-0AA5-45DC-B28C-748857948A38}"/>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134023</xdr:rowOff>
    </xdr:from>
    <xdr:to>
      <xdr:col>45</xdr:col>
      <xdr:colOff>177800</xdr:colOff>
      <xdr:row>79</xdr:row>
      <xdr:rowOff>31297</xdr:rowOff>
    </xdr:to>
    <xdr:cxnSp macro="">
      <xdr:nvCxnSpPr>
        <xdr:cNvPr id="402" name="直線コネクタ 401">
          <a:extLst>
            <a:ext uri="{FF2B5EF4-FFF2-40B4-BE49-F238E27FC236}">
              <a16:creationId xmlns:a16="http://schemas.microsoft.com/office/drawing/2014/main" id="{FF460A09-5F49-40BE-B728-2A6F9DFEB678}"/>
            </a:ext>
          </a:extLst>
        </xdr:cNvPr>
        <xdr:cNvCxnSpPr/>
      </xdr:nvCxnSpPr>
      <xdr:spPr>
        <a:xfrm flipV="1">
          <a:off x="7861300" y="13507123"/>
          <a:ext cx="889000" cy="6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3815D63D-B667-4B5A-9BB8-A6F76587BFB2}"/>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2356F5CA-32A8-4468-B46C-65303A6B3511}"/>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155747</xdr:rowOff>
    </xdr:from>
    <xdr:to>
      <xdr:col>41</xdr:col>
      <xdr:colOff>50800</xdr:colOff>
      <xdr:row>79</xdr:row>
      <xdr:rowOff>31297</xdr:rowOff>
    </xdr:to>
    <xdr:cxnSp macro="">
      <xdr:nvCxnSpPr>
        <xdr:cNvPr id="405" name="直線コネクタ 404">
          <a:extLst>
            <a:ext uri="{FF2B5EF4-FFF2-40B4-BE49-F238E27FC236}">
              <a16:creationId xmlns:a16="http://schemas.microsoft.com/office/drawing/2014/main" id="{2FBF9DC9-6ABF-450C-B050-F0206A64BF4F}"/>
            </a:ext>
          </a:extLst>
        </xdr:cNvPr>
        <xdr:cNvCxnSpPr/>
      </xdr:nvCxnSpPr>
      <xdr:spPr>
        <a:xfrm>
          <a:off x="6972300" y="13528847"/>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87D09623-F7AA-4254-840F-5BD69F82CEC8}"/>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AAB5E08D-1F88-44CB-9B1A-6A01EF24FFEC}"/>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A79F340D-73C1-4821-899C-A1D05CFD4F1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A901A0DE-907E-40A7-A2D2-AE71F924DB1B}"/>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760DCD91-1BA5-41BB-870C-3EAB4ABD0F3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85B75B4-29E8-4E1C-A6A4-1BA70AE6F47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9A476877-6B4A-482A-BE50-88FC3714FF4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56D60808-37ED-4778-8DAE-B4A37AE9F0E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992D61D1-0878-420C-9F3A-08D92383ACE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154660</xdr:rowOff>
    </xdr:from>
    <xdr:to>
      <xdr:col>55</xdr:col>
      <xdr:colOff>50800</xdr:colOff>
      <xdr:row>79</xdr:row>
      <xdr:rowOff>84810</xdr:rowOff>
    </xdr:to>
    <xdr:sp macro="" textlink="">
      <xdr:nvSpPr>
        <xdr:cNvPr id="415" name="楕円 414">
          <a:extLst>
            <a:ext uri="{FF2B5EF4-FFF2-40B4-BE49-F238E27FC236}">
              <a16:creationId xmlns:a16="http://schemas.microsoft.com/office/drawing/2014/main" id="{AFDA94ED-1C5F-4BD5-BE21-636CEA69C98E}"/>
            </a:ext>
          </a:extLst>
        </xdr:cNvPr>
        <xdr:cNvSpPr/>
      </xdr:nvSpPr>
      <xdr:spPr>
        <a:xfrm>
          <a:off x="10426700" y="135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69587</xdr:rowOff>
    </xdr:from>
    <xdr:ext cx="469744" cy="259045"/>
    <xdr:sp macro="" textlink="">
      <xdr:nvSpPr>
        <xdr:cNvPr id="416" name="普通建設事業費 （ うち新規整備　）該当値テキスト">
          <a:extLst>
            <a:ext uri="{FF2B5EF4-FFF2-40B4-BE49-F238E27FC236}">
              <a16:creationId xmlns:a16="http://schemas.microsoft.com/office/drawing/2014/main" id="{5A382C29-CC73-4235-B8D6-8F8846E94BD1}"/>
            </a:ext>
          </a:extLst>
        </xdr:cNvPr>
        <xdr:cNvSpPr txBox="1"/>
      </xdr:nvSpPr>
      <xdr:spPr>
        <a:xfrm>
          <a:off x="10528300" y="1344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63609</xdr:rowOff>
    </xdr:from>
    <xdr:to>
      <xdr:col>50</xdr:col>
      <xdr:colOff>165100</xdr:colOff>
      <xdr:row>77</xdr:row>
      <xdr:rowOff>165209</xdr:rowOff>
    </xdr:to>
    <xdr:sp macro="" textlink="">
      <xdr:nvSpPr>
        <xdr:cNvPr id="417" name="楕円 416">
          <a:extLst>
            <a:ext uri="{FF2B5EF4-FFF2-40B4-BE49-F238E27FC236}">
              <a16:creationId xmlns:a16="http://schemas.microsoft.com/office/drawing/2014/main" id="{A147875C-4C1F-4043-9951-E2286F542BEA}"/>
            </a:ext>
          </a:extLst>
        </xdr:cNvPr>
        <xdr:cNvSpPr/>
      </xdr:nvSpPr>
      <xdr:spPr>
        <a:xfrm>
          <a:off x="9588500" y="132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10286</xdr:rowOff>
    </xdr:from>
    <xdr:ext cx="534377" cy="259045"/>
    <xdr:sp macro="" textlink="">
      <xdr:nvSpPr>
        <xdr:cNvPr id="418" name="テキスト ボックス 417">
          <a:extLst>
            <a:ext uri="{FF2B5EF4-FFF2-40B4-BE49-F238E27FC236}">
              <a16:creationId xmlns:a16="http://schemas.microsoft.com/office/drawing/2014/main" id="{C5676578-2021-4A17-BBFF-48A186837E8A}"/>
            </a:ext>
          </a:extLst>
        </xdr:cNvPr>
        <xdr:cNvSpPr txBox="1"/>
      </xdr:nvSpPr>
      <xdr:spPr>
        <a:xfrm>
          <a:off x="9372111" y="130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83223</xdr:rowOff>
    </xdr:from>
    <xdr:to>
      <xdr:col>46</xdr:col>
      <xdr:colOff>38100</xdr:colOff>
      <xdr:row>79</xdr:row>
      <xdr:rowOff>13373</xdr:rowOff>
    </xdr:to>
    <xdr:sp macro="" textlink="">
      <xdr:nvSpPr>
        <xdr:cNvPr id="419" name="楕円 418">
          <a:extLst>
            <a:ext uri="{FF2B5EF4-FFF2-40B4-BE49-F238E27FC236}">
              <a16:creationId xmlns:a16="http://schemas.microsoft.com/office/drawing/2014/main" id="{5A92CD29-FF4D-4B9B-82F5-6F5948B5EEBA}"/>
            </a:ext>
          </a:extLst>
        </xdr:cNvPr>
        <xdr:cNvSpPr/>
      </xdr:nvSpPr>
      <xdr:spPr>
        <a:xfrm>
          <a:off x="8699500" y="134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4500</xdr:rowOff>
    </xdr:from>
    <xdr:ext cx="534377" cy="259045"/>
    <xdr:sp macro="" textlink="">
      <xdr:nvSpPr>
        <xdr:cNvPr id="420" name="テキスト ボックス 419">
          <a:extLst>
            <a:ext uri="{FF2B5EF4-FFF2-40B4-BE49-F238E27FC236}">
              <a16:creationId xmlns:a16="http://schemas.microsoft.com/office/drawing/2014/main" id="{A749D9A1-300A-463A-B6A4-79A13286F2CF}"/>
            </a:ext>
          </a:extLst>
        </xdr:cNvPr>
        <xdr:cNvSpPr txBox="1"/>
      </xdr:nvSpPr>
      <xdr:spPr>
        <a:xfrm>
          <a:off x="8483111" y="135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151947</xdr:rowOff>
    </xdr:from>
    <xdr:to>
      <xdr:col>41</xdr:col>
      <xdr:colOff>101600</xdr:colOff>
      <xdr:row>79</xdr:row>
      <xdr:rowOff>82097</xdr:rowOff>
    </xdr:to>
    <xdr:sp macro="" textlink="">
      <xdr:nvSpPr>
        <xdr:cNvPr id="421" name="楕円 420">
          <a:extLst>
            <a:ext uri="{FF2B5EF4-FFF2-40B4-BE49-F238E27FC236}">
              <a16:creationId xmlns:a16="http://schemas.microsoft.com/office/drawing/2014/main" id="{FBFF3793-F0FD-4047-9F24-C0E001EC6FD2}"/>
            </a:ext>
          </a:extLst>
        </xdr:cNvPr>
        <xdr:cNvSpPr/>
      </xdr:nvSpPr>
      <xdr:spPr>
        <a:xfrm>
          <a:off x="7810500" y="135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73224</xdr:rowOff>
    </xdr:from>
    <xdr:ext cx="469744" cy="259045"/>
    <xdr:sp macro="" textlink="">
      <xdr:nvSpPr>
        <xdr:cNvPr id="422" name="テキスト ボックス 421">
          <a:extLst>
            <a:ext uri="{FF2B5EF4-FFF2-40B4-BE49-F238E27FC236}">
              <a16:creationId xmlns:a16="http://schemas.microsoft.com/office/drawing/2014/main" id="{E3059A5B-CAFA-4D7C-886D-9552E15A2925}"/>
            </a:ext>
          </a:extLst>
        </xdr:cNvPr>
        <xdr:cNvSpPr txBox="1"/>
      </xdr:nvSpPr>
      <xdr:spPr>
        <a:xfrm>
          <a:off x="7626428" y="1361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104947</xdr:rowOff>
    </xdr:from>
    <xdr:to>
      <xdr:col>36</xdr:col>
      <xdr:colOff>165100</xdr:colOff>
      <xdr:row>79</xdr:row>
      <xdr:rowOff>35097</xdr:rowOff>
    </xdr:to>
    <xdr:sp macro="" textlink="">
      <xdr:nvSpPr>
        <xdr:cNvPr id="423" name="楕円 422">
          <a:extLst>
            <a:ext uri="{FF2B5EF4-FFF2-40B4-BE49-F238E27FC236}">
              <a16:creationId xmlns:a16="http://schemas.microsoft.com/office/drawing/2014/main" id="{B33EB9A1-433D-4AD9-88A3-1EADE4D62B27}"/>
            </a:ext>
          </a:extLst>
        </xdr:cNvPr>
        <xdr:cNvSpPr/>
      </xdr:nvSpPr>
      <xdr:spPr>
        <a:xfrm>
          <a:off x="6921500" y="134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26224</xdr:rowOff>
    </xdr:from>
    <xdr:ext cx="469744" cy="259045"/>
    <xdr:sp macro="" textlink="">
      <xdr:nvSpPr>
        <xdr:cNvPr id="424" name="テキスト ボックス 423">
          <a:extLst>
            <a:ext uri="{FF2B5EF4-FFF2-40B4-BE49-F238E27FC236}">
              <a16:creationId xmlns:a16="http://schemas.microsoft.com/office/drawing/2014/main" id="{B90F5797-191B-4CE1-98F2-6C09BCE5EDB9}"/>
            </a:ext>
          </a:extLst>
        </xdr:cNvPr>
        <xdr:cNvSpPr txBox="1"/>
      </xdr:nvSpPr>
      <xdr:spPr>
        <a:xfrm>
          <a:off x="6737428" y="1357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B4CE015F-D7CD-43FD-BC44-603C5ED543F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272D40DC-C43F-46D6-B76C-EA29753E2FC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19023F14-DA77-403B-B32C-C0AD843CDFC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A2D74DD-19DE-4056-A3B3-248F2ED2330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73C4DEFC-C716-4194-ADDA-A2F35302CDA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A307C6E6-3B78-497F-8D1A-76908DAA517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92787A06-2AFE-45A9-8E3B-CAA5822CF02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C66EBF49-C271-4BBF-9A43-510051E62AE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315023B5-2309-401A-935D-DDB8570F41B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7D845CEE-07F2-49E2-812F-A7C5CE4A329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441DBE14-FB5B-422A-A242-DC570C7F7B5D}"/>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E8236261-7D30-47B1-9188-4FAB3CB1D0AD}"/>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4E539B65-8C22-437A-B7D6-5D55521317B5}"/>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226A5A0B-3D61-4129-AE95-92A64F033B7F}"/>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C0ACF2C8-EA31-4423-8BA0-F177AD353C3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1B14378B-E274-447E-BC68-756E97AA671F}"/>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85A7C063-6FA5-44DC-963D-3345E1F074FB}"/>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6EC0DC06-F56F-4616-8659-8B661C9A2F5C}"/>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21180A84-5797-4CD3-9E59-D9E43A61950E}"/>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4CE80B71-43AB-46F6-A4EE-43FF2B674435}"/>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22D129B0-7D0D-46AA-8B5B-387B72A8514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B228B6A0-1096-4E36-A3B8-08E7865335C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33BC2049-3F9E-4BEA-93D3-0BF071B18B3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D97BF4B6-6BD6-4903-B16C-72AEBAE58F45}"/>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DB85217F-480B-476A-8F81-3EC0EE961A3F}"/>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62443528-20E2-4A6B-9D2D-49C3A7F1ECB5}"/>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61DECD88-6617-484F-8778-C30B1EE19A3A}"/>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DF0E468B-B716-4E71-BD5F-F13F958A2E97}"/>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53099</xdr:rowOff>
    </xdr:from>
    <xdr:to>
      <xdr:col>55</xdr:col>
      <xdr:colOff>0</xdr:colOff>
      <xdr:row>97</xdr:row>
      <xdr:rowOff>128026</xdr:rowOff>
    </xdr:to>
    <xdr:cxnSp macro="">
      <xdr:nvCxnSpPr>
        <xdr:cNvPr id="453" name="直線コネクタ 452">
          <a:extLst>
            <a:ext uri="{FF2B5EF4-FFF2-40B4-BE49-F238E27FC236}">
              <a16:creationId xmlns:a16="http://schemas.microsoft.com/office/drawing/2014/main" id="{55235525-4875-46A8-8BA6-B85EC4C4325A}"/>
            </a:ext>
          </a:extLst>
        </xdr:cNvPr>
        <xdr:cNvCxnSpPr/>
      </xdr:nvCxnSpPr>
      <xdr:spPr>
        <a:xfrm flipV="1">
          <a:off x="9639300" y="16683749"/>
          <a:ext cx="838200" cy="7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7837191F-B0A5-40F1-A007-7CD23B97D4F6}"/>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2118C949-5465-485C-9754-3B8840DD49C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128026</xdr:rowOff>
    </xdr:from>
    <xdr:to>
      <xdr:col>50</xdr:col>
      <xdr:colOff>114300</xdr:colOff>
      <xdr:row>98</xdr:row>
      <xdr:rowOff>25484</xdr:rowOff>
    </xdr:to>
    <xdr:cxnSp macro="">
      <xdr:nvCxnSpPr>
        <xdr:cNvPr id="456" name="直線コネクタ 455">
          <a:extLst>
            <a:ext uri="{FF2B5EF4-FFF2-40B4-BE49-F238E27FC236}">
              <a16:creationId xmlns:a16="http://schemas.microsoft.com/office/drawing/2014/main" id="{7FD1C85A-67A5-461B-A289-75592D78244E}"/>
            </a:ext>
          </a:extLst>
        </xdr:cNvPr>
        <xdr:cNvCxnSpPr/>
      </xdr:nvCxnSpPr>
      <xdr:spPr>
        <a:xfrm flipV="1">
          <a:off x="8750300" y="16758676"/>
          <a:ext cx="889000" cy="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3E4AD9E4-F401-452D-AB0D-0E44D503551E}"/>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A547716C-439B-4479-A41E-00589CBB2B1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25484</xdr:rowOff>
    </xdr:from>
    <xdr:to>
      <xdr:col>45</xdr:col>
      <xdr:colOff>177800</xdr:colOff>
      <xdr:row>98</xdr:row>
      <xdr:rowOff>76904</xdr:rowOff>
    </xdr:to>
    <xdr:cxnSp macro="">
      <xdr:nvCxnSpPr>
        <xdr:cNvPr id="459" name="直線コネクタ 458">
          <a:extLst>
            <a:ext uri="{FF2B5EF4-FFF2-40B4-BE49-F238E27FC236}">
              <a16:creationId xmlns:a16="http://schemas.microsoft.com/office/drawing/2014/main" id="{AFA1489C-EABA-44F8-B986-A429A23E42F4}"/>
            </a:ext>
          </a:extLst>
        </xdr:cNvPr>
        <xdr:cNvCxnSpPr/>
      </xdr:nvCxnSpPr>
      <xdr:spPr>
        <a:xfrm flipV="1">
          <a:off x="7861300" y="16827584"/>
          <a:ext cx="889000" cy="5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A8FE8CE5-4CF6-44E1-8E63-3D78B5844654}"/>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B7A036FA-CA05-4AA4-9A77-F6DCED6F97B7}"/>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76904</xdr:rowOff>
    </xdr:from>
    <xdr:to>
      <xdr:col>41</xdr:col>
      <xdr:colOff>50800</xdr:colOff>
      <xdr:row>98</xdr:row>
      <xdr:rowOff>145811</xdr:rowOff>
    </xdr:to>
    <xdr:cxnSp macro="">
      <xdr:nvCxnSpPr>
        <xdr:cNvPr id="462" name="直線コネクタ 461">
          <a:extLst>
            <a:ext uri="{FF2B5EF4-FFF2-40B4-BE49-F238E27FC236}">
              <a16:creationId xmlns:a16="http://schemas.microsoft.com/office/drawing/2014/main" id="{CCA7C774-4D98-4C42-807A-51E7D07B7856}"/>
            </a:ext>
          </a:extLst>
        </xdr:cNvPr>
        <xdr:cNvCxnSpPr/>
      </xdr:nvCxnSpPr>
      <xdr:spPr>
        <a:xfrm flipV="1">
          <a:off x="6972300" y="16879004"/>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B7CC2A7A-F8CB-45B2-BD42-1C1238FF3687}"/>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298F8234-F164-4DFF-A59C-41B7DEA6ECE1}"/>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26D83AEB-029B-4467-9BC1-80517FEA8B1E}"/>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1C29A748-342A-4C8E-8DE3-B181C8975329}"/>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809B12BA-29F2-4E9F-A224-3F2C6A30ECA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6B87DA65-5807-4A24-9F2C-53DF0118379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B689D32E-891C-48DC-AD84-7800568BB0D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E9A26D61-A7E1-4349-BE35-5EFEF29A91F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B8403F4F-CF44-4F7E-B286-CD2D9A7F837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2299</xdr:rowOff>
    </xdr:from>
    <xdr:to>
      <xdr:col>55</xdr:col>
      <xdr:colOff>50800</xdr:colOff>
      <xdr:row>97</xdr:row>
      <xdr:rowOff>103899</xdr:rowOff>
    </xdr:to>
    <xdr:sp macro="" textlink="">
      <xdr:nvSpPr>
        <xdr:cNvPr id="472" name="楕円 471">
          <a:extLst>
            <a:ext uri="{FF2B5EF4-FFF2-40B4-BE49-F238E27FC236}">
              <a16:creationId xmlns:a16="http://schemas.microsoft.com/office/drawing/2014/main" id="{71A666AE-5E62-4FFE-B11E-5A0A80AE42B5}"/>
            </a:ext>
          </a:extLst>
        </xdr:cNvPr>
        <xdr:cNvSpPr/>
      </xdr:nvSpPr>
      <xdr:spPr>
        <a:xfrm>
          <a:off x="10426700" y="166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152176</xdr:rowOff>
    </xdr:from>
    <xdr:ext cx="534377" cy="259045"/>
    <xdr:sp macro="" textlink="">
      <xdr:nvSpPr>
        <xdr:cNvPr id="473" name="普通建設事業費 （ うち更新整備　）該当値テキスト">
          <a:extLst>
            <a:ext uri="{FF2B5EF4-FFF2-40B4-BE49-F238E27FC236}">
              <a16:creationId xmlns:a16="http://schemas.microsoft.com/office/drawing/2014/main" id="{298290A6-FB9D-4C02-8D70-88575F113587}"/>
            </a:ext>
          </a:extLst>
        </xdr:cNvPr>
        <xdr:cNvSpPr txBox="1"/>
      </xdr:nvSpPr>
      <xdr:spPr>
        <a:xfrm>
          <a:off x="10528300" y="166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77226</xdr:rowOff>
    </xdr:from>
    <xdr:to>
      <xdr:col>50</xdr:col>
      <xdr:colOff>165100</xdr:colOff>
      <xdr:row>98</xdr:row>
      <xdr:rowOff>7376</xdr:rowOff>
    </xdr:to>
    <xdr:sp macro="" textlink="">
      <xdr:nvSpPr>
        <xdr:cNvPr id="474" name="楕円 473">
          <a:extLst>
            <a:ext uri="{FF2B5EF4-FFF2-40B4-BE49-F238E27FC236}">
              <a16:creationId xmlns:a16="http://schemas.microsoft.com/office/drawing/2014/main" id="{376E3A73-379E-4DA9-8D2C-0AC119A96DAD}"/>
            </a:ext>
          </a:extLst>
        </xdr:cNvPr>
        <xdr:cNvSpPr/>
      </xdr:nvSpPr>
      <xdr:spPr>
        <a:xfrm>
          <a:off x="9588500" y="16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169953</xdr:rowOff>
    </xdr:from>
    <xdr:ext cx="534377" cy="259045"/>
    <xdr:sp macro="" textlink="">
      <xdr:nvSpPr>
        <xdr:cNvPr id="475" name="テキスト ボックス 474">
          <a:extLst>
            <a:ext uri="{FF2B5EF4-FFF2-40B4-BE49-F238E27FC236}">
              <a16:creationId xmlns:a16="http://schemas.microsoft.com/office/drawing/2014/main" id="{37FF59D5-4816-4809-809D-79D7C9410908}"/>
            </a:ext>
          </a:extLst>
        </xdr:cNvPr>
        <xdr:cNvSpPr txBox="1"/>
      </xdr:nvSpPr>
      <xdr:spPr>
        <a:xfrm>
          <a:off x="9372111" y="168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146134</xdr:rowOff>
    </xdr:from>
    <xdr:to>
      <xdr:col>46</xdr:col>
      <xdr:colOff>38100</xdr:colOff>
      <xdr:row>98</xdr:row>
      <xdr:rowOff>76284</xdr:rowOff>
    </xdr:to>
    <xdr:sp macro="" textlink="">
      <xdr:nvSpPr>
        <xdr:cNvPr id="476" name="楕円 475">
          <a:extLst>
            <a:ext uri="{FF2B5EF4-FFF2-40B4-BE49-F238E27FC236}">
              <a16:creationId xmlns:a16="http://schemas.microsoft.com/office/drawing/2014/main" id="{9659FBDF-D731-4259-9D1C-8B2E04EF505F}"/>
            </a:ext>
          </a:extLst>
        </xdr:cNvPr>
        <xdr:cNvSpPr/>
      </xdr:nvSpPr>
      <xdr:spPr>
        <a:xfrm>
          <a:off x="8699500" y="167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67411</xdr:rowOff>
    </xdr:from>
    <xdr:ext cx="534377" cy="259045"/>
    <xdr:sp macro="" textlink="">
      <xdr:nvSpPr>
        <xdr:cNvPr id="477" name="テキスト ボックス 476">
          <a:extLst>
            <a:ext uri="{FF2B5EF4-FFF2-40B4-BE49-F238E27FC236}">
              <a16:creationId xmlns:a16="http://schemas.microsoft.com/office/drawing/2014/main" id="{3D31A6CF-B4FD-493D-B9DD-87975FF3CD9B}"/>
            </a:ext>
          </a:extLst>
        </xdr:cNvPr>
        <xdr:cNvSpPr txBox="1"/>
      </xdr:nvSpPr>
      <xdr:spPr>
        <a:xfrm>
          <a:off x="8483111" y="168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26104</xdr:rowOff>
    </xdr:from>
    <xdr:to>
      <xdr:col>41</xdr:col>
      <xdr:colOff>101600</xdr:colOff>
      <xdr:row>98</xdr:row>
      <xdr:rowOff>127704</xdr:rowOff>
    </xdr:to>
    <xdr:sp macro="" textlink="">
      <xdr:nvSpPr>
        <xdr:cNvPr id="478" name="楕円 477">
          <a:extLst>
            <a:ext uri="{FF2B5EF4-FFF2-40B4-BE49-F238E27FC236}">
              <a16:creationId xmlns:a16="http://schemas.microsoft.com/office/drawing/2014/main" id="{91BAA5A5-339E-4094-A538-B0CBBBCDFD07}"/>
            </a:ext>
          </a:extLst>
        </xdr:cNvPr>
        <xdr:cNvSpPr/>
      </xdr:nvSpPr>
      <xdr:spPr>
        <a:xfrm>
          <a:off x="7810500" y="168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118831</xdr:rowOff>
    </xdr:from>
    <xdr:ext cx="534377" cy="259045"/>
    <xdr:sp macro="" textlink="">
      <xdr:nvSpPr>
        <xdr:cNvPr id="479" name="テキスト ボックス 478">
          <a:extLst>
            <a:ext uri="{FF2B5EF4-FFF2-40B4-BE49-F238E27FC236}">
              <a16:creationId xmlns:a16="http://schemas.microsoft.com/office/drawing/2014/main" id="{A84954E1-02A3-4C19-AE79-9574E50B6028}"/>
            </a:ext>
          </a:extLst>
        </xdr:cNvPr>
        <xdr:cNvSpPr txBox="1"/>
      </xdr:nvSpPr>
      <xdr:spPr>
        <a:xfrm>
          <a:off x="7594111" y="1692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95011</xdr:rowOff>
    </xdr:from>
    <xdr:to>
      <xdr:col>36</xdr:col>
      <xdr:colOff>165100</xdr:colOff>
      <xdr:row>99</xdr:row>
      <xdr:rowOff>25161</xdr:rowOff>
    </xdr:to>
    <xdr:sp macro="" textlink="">
      <xdr:nvSpPr>
        <xdr:cNvPr id="480" name="楕円 479">
          <a:extLst>
            <a:ext uri="{FF2B5EF4-FFF2-40B4-BE49-F238E27FC236}">
              <a16:creationId xmlns:a16="http://schemas.microsoft.com/office/drawing/2014/main" id="{382FD149-1ACE-4944-B8BC-6C5EAEAE0A5A}"/>
            </a:ext>
          </a:extLst>
        </xdr:cNvPr>
        <xdr:cNvSpPr/>
      </xdr:nvSpPr>
      <xdr:spPr>
        <a:xfrm>
          <a:off x="6921500" y="168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16288</xdr:rowOff>
    </xdr:from>
    <xdr:ext cx="469744" cy="259045"/>
    <xdr:sp macro="" textlink="">
      <xdr:nvSpPr>
        <xdr:cNvPr id="481" name="テキスト ボックス 480">
          <a:extLst>
            <a:ext uri="{FF2B5EF4-FFF2-40B4-BE49-F238E27FC236}">
              <a16:creationId xmlns:a16="http://schemas.microsoft.com/office/drawing/2014/main" id="{FCA718A2-D747-42C9-AC85-BF60190C05BC}"/>
            </a:ext>
          </a:extLst>
        </xdr:cNvPr>
        <xdr:cNvSpPr txBox="1"/>
      </xdr:nvSpPr>
      <xdr:spPr>
        <a:xfrm>
          <a:off x="6737428" y="1698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BC75F310-6417-41B9-9123-AB1A0EC80A8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8F07A28F-4106-42F0-BFE5-60EECDB3BF0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F036F155-FE95-46AF-9F58-28BCFE2992C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CA3508B-A58B-4400-A87D-07945CF3F49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98BB1BEE-6727-4507-984E-2A3B1E7F5A3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EE2C8F1F-A1D6-405D-8809-40C44765CE5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F3965D19-849E-47C7-8B90-D2336811943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90ADA808-6962-4796-B3D1-CD5419CE777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2DED307-C36D-47DD-9A47-670301D3136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A21FC938-9CCE-4F21-86C4-CA83161FD4D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A164E345-00E1-4505-8C4E-92B505352679}"/>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D2C04AEA-505F-4F4A-B2D3-62C23BE1F3EF}"/>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AED7ADFF-6A56-4EE4-832E-0149684F85FD}"/>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8F209E44-330B-440C-8277-84875FA9FA7E}"/>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F078FB75-1D98-4B22-BCC2-EDE80A0DA414}"/>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A6E373F9-A17E-402F-8E8E-42F57057316C}"/>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D9DD02DA-7E81-432A-90CF-F0A6E64E808D}"/>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F1362BE7-3AEB-4A5C-AE6C-31871BB41969}"/>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79EF69E-3CF9-414F-BD04-A4E07F9CF922}"/>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CB1226B8-02EE-4207-A927-A1A9F208F928}"/>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2BC58495-EE6A-416B-A574-CADDABA5E956}"/>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E3F8292C-B191-4946-9C0C-394E6DBA0E52}"/>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ADE5159D-A74E-42E2-89A9-9A4C55A7304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C3FE57DF-C5A1-4C89-972E-5062D703175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7EA54B83-728D-4B91-80BD-6B932BE7119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D466531E-0F38-4F37-A8CC-568C26C2D2CD}"/>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D2B42A53-0DD6-4F1A-A16C-289672C0621E}"/>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29E1C71E-F9B8-41FE-B91E-86C65D5791C4}"/>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95B9A3CD-7A9E-4E2D-A520-505A21B24A21}"/>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9575BDB3-46FC-4618-8E7E-D0938974AC88}"/>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47280</xdr:rowOff>
    </xdr:from>
    <xdr:to>
      <xdr:col>85</xdr:col>
      <xdr:colOff>127000</xdr:colOff>
      <xdr:row>39</xdr:row>
      <xdr:rowOff>80362</xdr:rowOff>
    </xdr:to>
    <xdr:cxnSp macro="">
      <xdr:nvCxnSpPr>
        <xdr:cNvPr id="512" name="直線コネクタ 511">
          <a:extLst>
            <a:ext uri="{FF2B5EF4-FFF2-40B4-BE49-F238E27FC236}">
              <a16:creationId xmlns:a16="http://schemas.microsoft.com/office/drawing/2014/main" id="{53DFCF07-919B-46BF-B634-FC092B39DFE1}"/>
            </a:ext>
          </a:extLst>
        </xdr:cNvPr>
        <xdr:cNvCxnSpPr/>
      </xdr:nvCxnSpPr>
      <xdr:spPr>
        <a:xfrm flipV="1">
          <a:off x="15481300" y="6733830"/>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D7885796-AC5F-4BF8-AB92-F730712E517F}"/>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66B1D9C2-13ED-4904-9172-73BFC5E126AB}"/>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34707</xdr:rowOff>
    </xdr:from>
    <xdr:to>
      <xdr:col>81</xdr:col>
      <xdr:colOff>50800</xdr:colOff>
      <xdr:row>39</xdr:row>
      <xdr:rowOff>80362</xdr:rowOff>
    </xdr:to>
    <xdr:cxnSp macro="">
      <xdr:nvCxnSpPr>
        <xdr:cNvPr id="515" name="直線コネクタ 514">
          <a:extLst>
            <a:ext uri="{FF2B5EF4-FFF2-40B4-BE49-F238E27FC236}">
              <a16:creationId xmlns:a16="http://schemas.microsoft.com/office/drawing/2014/main" id="{4F2D0868-EA89-41BB-9636-6C41B1FB58DF}"/>
            </a:ext>
          </a:extLst>
        </xdr:cNvPr>
        <xdr:cNvCxnSpPr/>
      </xdr:nvCxnSpPr>
      <xdr:spPr>
        <a:xfrm>
          <a:off x="14592300" y="6721257"/>
          <a:ext cx="889000" cy="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11638478-E205-48F6-BD45-D6BD98E64A53}"/>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D03F1BEE-6024-4CC8-93DB-128D5B9BD105}"/>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34707</xdr:rowOff>
    </xdr:from>
    <xdr:to>
      <xdr:col>76</xdr:col>
      <xdr:colOff>114300</xdr:colOff>
      <xdr:row>39</xdr:row>
      <xdr:rowOff>87302</xdr:rowOff>
    </xdr:to>
    <xdr:cxnSp macro="">
      <xdr:nvCxnSpPr>
        <xdr:cNvPr id="518" name="直線コネクタ 517">
          <a:extLst>
            <a:ext uri="{FF2B5EF4-FFF2-40B4-BE49-F238E27FC236}">
              <a16:creationId xmlns:a16="http://schemas.microsoft.com/office/drawing/2014/main" id="{4972AE01-6BF4-48E8-87A4-40A3360A02A7}"/>
            </a:ext>
          </a:extLst>
        </xdr:cNvPr>
        <xdr:cNvCxnSpPr/>
      </xdr:nvCxnSpPr>
      <xdr:spPr>
        <a:xfrm flipV="1">
          <a:off x="13703300" y="6721257"/>
          <a:ext cx="889000" cy="5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11256235-E852-4F94-B784-3B13538F4E37}"/>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BC55C016-73BF-4AC5-9B17-22D79B4B7AB8}"/>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87302</xdr:rowOff>
    </xdr:from>
    <xdr:to>
      <xdr:col>71</xdr:col>
      <xdr:colOff>177800</xdr:colOff>
      <xdr:row>39</xdr:row>
      <xdr:rowOff>95433</xdr:rowOff>
    </xdr:to>
    <xdr:cxnSp macro="">
      <xdr:nvCxnSpPr>
        <xdr:cNvPr id="521" name="直線コネクタ 520">
          <a:extLst>
            <a:ext uri="{FF2B5EF4-FFF2-40B4-BE49-F238E27FC236}">
              <a16:creationId xmlns:a16="http://schemas.microsoft.com/office/drawing/2014/main" id="{D702C90A-B135-42A7-ADB5-747BC1B87F54}"/>
            </a:ext>
          </a:extLst>
        </xdr:cNvPr>
        <xdr:cNvCxnSpPr/>
      </xdr:nvCxnSpPr>
      <xdr:spPr>
        <a:xfrm flipV="1">
          <a:off x="12814300" y="6773852"/>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C81DE419-197E-47DC-8F4E-5D674353FBB9}"/>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7AE556F-099B-4476-9157-E78C22155CFA}"/>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DC5620ED-4CD8-42DF-A11D-80EFD03C4363}"/>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D8661E0-B778-4B16-AF12-F89F2B686579}"/>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1029041F-3998-4A5A-BCE8-26F2623C1D7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5049ADC5-7191-4D88-A92F-76CEF5DB5C9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8B9963E8-9C1B-46CB-A6BD-89773F499DB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CEAE4C5-6C2F-4CCB-8F5D-328DA7E240C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E016BAB0-AFC4-4344-8EFC-2B973C93183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167930</xdr:rowOff>
    </xdr:from>
    <xdr:to>
      <xdr:col>85</xdr:col>
      <xdr:colOff>177800</xdr:colOff>
      <xdr:row>39</xdr:row>
      <xdr:rowOff>98080</xdr:rowOff>
    </xdr:to>
    <xdr:sp macro="" textlink="">
      <xdr:nvSpPr>
        <xdr:cNvPr id="531" name="楕円 530">
          <a:extLst>
            <a:ext uri="{FF2B5EF4-FFF2-40B4-BE49-F238E27FC236}">
              <a16:creationId xmlns:a16="http://schemas.microsoft.com/office/drawing/2014/main" id="{C5584E1C-38AD-4D7C-A99E-B7271F5B5134}"/>
            </a:ext>
          </a:extLst>
        </xdr:cNvPr>
        <xdr:cNvSpPr/>
      </xdr:nvSpPr>
      <xdr:spPr>
        <a:xfrm>
          <a:off x="162687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82857</xdr:rowOff>
    </xdr:from>
    <xdr:ext cx="469744" cy="259045"/>
    <xdr:sp macro="" textlink="">
      <xdr:nvSpPr>
        <xdr:cNvPr id="532" name="災害復旧事業費該当値テキスト">
          <a:extLst>
            <a:ext uri="{FF2B5EF4-FFF2-40B4-BE49-F238E27FC236}">
              <a16:creationId xmlns:a16="http://schemas.microsoft.com/office/drawing/2014/main" id="{CC53AD07-5B7D-4D59-979C-730FE817313A}"/>
            </a:ext>
          </a:extLst>
        </xdr:cNvPr>
        <xdr:cNvSpPr txBox="1"/>
      </xdr:nvSpPr>
      <xdr:spPr>
        <a:xfrm>
          <a:off x="16370300" y="659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29562</xdr:rowOff>
    </xdr:from>
    <xdr:to>
      <xdr:col>81</xdr:col>
      <xdr:colOff>101600</xdr:colOff>
      <xdr:row>39</xdr:row>
      <xdr:rowOff>131162</xdr:rowOff>
    </xdr:to>
    <xdr:sp macro="" textlink="">
      <xdr:nvSpPr>
        <xdr:cNvPr id="533" name="楕円 532">
          <a:extLst>
            <a:ext uri="{FF2B5EF4-FFF2-40B4-BE49-F238E27FC236}">
              <a16:creationId xmlns:a16="http://schemas.microsoft.com/office/drawing/2014/main" id="{CD213595-D002-487B-8F7D-FA1215856249}"/>
            </a:ext>
          </a:extLst>
        </xdr:cNvPr>
        <xdr:cNvSpPr/>
      </xdr:nvSpPr>
      <xdr:spPr>
        <a:xfrm>
          <a:off x="15430500" y="671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122289</xdr:rowOff>
    </xdr:from>
    <xdr:ext cx="469744" cy="259045"/>
    <xdr:sp macro="" textlink="">
      <xdr:nvSpPr>
        <xdr:cNvPr id="534" name="テキスト ボックス 533">
          <a:extLst>
            <a:ext uri="{FF2B5EF4-FFF2-40B4-BE49-F238E27FC236}">
              <a16:creationId xmlns:a16="http://schemas.microsoft.com/office/drawing/2014/main" id="{87D47068-2586-4150-9AAD-E5D6E78981C2}"/>
            </a:ext>
          </a:extLst>
        </xdr:cNvPr>
        <xdr:cNvSpPr txBox="1"/>
      </xdr:nvSpPr>
      <xdr:spPr>
        <a:xfrm>
          <a:off x="15246428" y="680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155357</xdr:rowOff>
    </xdr:from>
    <xdr:to>
      <xdr:col>76</xdr:col>
      <xdr:colOff>165100</xdr:colOff>
      <xdr:row>39</xdr:row>
      <xdr:rowOff>85507</xdr:rowOff>
    </xdr:to>
    <xdr:sp macro="" textlink="">
      <xdr:nvSpPr>
        <xdr:cNvPr id="535" name="楕円 534">
          <a:extLst>
            <a:ext uri="{FF2B5EF4-FFF2-40B4-BE49-F238E27FC236}">
              <a16:creationId xmlns:a16="http://schemas.microsoft.com/office/drawing/2014/main" id="{6821D075-D7D5-4D89-9025-C282BA5DAA5D}"/>
            </a:ext>
          </a:extLst>
        </xdr:cNvPr>
        <xdr:cNvSpPr/>
      </xdr:nvSpPr>
      <xdr:spPr>
        <a:xfrm>
          <a:off x="14541500" y="66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76634</xdr:rowOff>
    </xdr:from>
    <xdr:ext cx="469744" cy="259045"/>
    <xdr:sp macro="" textlink="">
      <xdr:nvSpPr>
        <xdr:cNvPr id="536" name="テキスト ボックス 535">
          <a:extLst>
            <a:ext uri="{FF2B5EF4-FFF2-40B4-BE49-F238E27FC236}">
              <a16:creationId xmlns:a16="http://schemas.microsoft.com/office/drawing/2014/main" id="{F253F3FC-FC6A-4C04-B769-0BC6B573812A}"/>
            </a:ext>
          </a:extLst>
        </xdr:cNvPr>
        <xdr:cNvSpPr txBox="1"/>
      </xdr:nvSpPr>
      <xdr:spPr>
        <a:xfrm>
          <a:off x="14357428" y="67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36502</xdr:rowOff>
    </xdr:from>
    <xdr:to>
      <xdr:col>72</xdr:col>
      <xdr:colOff>38100</xdr:colOff>
      <xdr:row>39</xdr:row>
      <xdr:rowOff>138102</xdr:rowOff>
    </xdr:to>
    <xdr:sp macro="" textlink="">
      <xdr:nvSpPr>
        <xdr:cNvPr id="537" name="楕円 536">
          <a:extLst>
            <a:ext uri="{FF2B5EF4-FFF2-40B4-BE49-F238E27FC236}">
              <a16:creationId xmlns:a16="http://schemas.microsoft.com/office/drawing/2014/main" id="{1B5B9081-36CF-4002-94E2-9B18F8C15B23}"/>
            </a:ext>
          </a:extLst>
        </xdr:cNvPr>
        <xdr:cNvSpPr/>
      </xdr:nvSpPr>
      <xdr:spPr>
        <a:xfrm>
          <a:off x="13652500" y="67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129229</xdr:rowOff>
    </xdr:from>
    <xdr:ext cx="378565" cy="259045"/>
    <xdr:sp macro="" textlink="">
      <xdr:nvSpPr>
        <xdr:cNvPr id="538" name="テキスト ボックス 537">
          <a:extLst>
            <a:ext uri="{FF2B5EF4-FFF2-40B4-BE49-F238E27FC236}">
              <a16:creationId xmlns:a16="http://schemas.microsoft.com/office/drawing/2014/main" id="{70C5AE25-B746-4B5F-B430-DFFFEAB3ED98}"/>
            </a:ext>
          </a:extLst>
        </xdr:cNvPr>
        <xdr:cNvSpPr txBox="1"/>
      </xdr:nvSpPr>
      <xdr:spPr>
        <a:xfrm>
          <a:off x="13514017" y="6815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44633</xdr:rowOff>
    </xdr:from>
    <xdr:to>
      <xdr:col>67</xdr:col>
      <xdr:colOff>101600</xdr:colOff>
      <xdr:row>39</xdr:row>
      <xdr:rowOff>146233</xdr:rowOff>
    </xdr:to>
    <xdr:sp macro="" textlink="">
      <xdr:nvSpPr>
        <xdr:cNvPr id="539" name="楕円 538">
          <a:extLst>
            <a:ext uri="{FF2B5EF4-FFF2-40B4-BE49-F238E27FC236}">
              <a16:creationId xmlns:a16="http://schemas.microsoft.com/office/drawing/2014/main" id="{BA6C49FE-9D3D-48ED-8DD1-67FCC03AC89C}"/>
            </a:ext>
          </a:extLst>
        </xdr:cNvPr>
        <xdr:cNvSpPr/>
      </xdr:nvSpPr>
      <xdr:spPr>
        <a:xfrm>
          <a:off x="12763500" y="67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137360</xdr:rowOff>
    </xdr:from>
    <xdr:ext cx="378565" cy="259045"/>
    <xdr:sp macro="" textlink="">
      <xdr:nvSpPr>
        <xdr:cNvPr id="540" name="テキスト ボックス 539">
          <a:extLst>
            <a:ext uri="{FF2B5EF4-FFF2-40B4-BE49-F238E27FC236}">
              <a16:creationId xmlns:a16="http://schemas.microsoft.com/office/drawing/2014/main" id="{E30CE5F3-7F35-4BDD-8BC7-714A1AE7B0ED}"/>
            </a:ext>
          </a:extLst>
        </xdr:cNvPr>
        <xdr:cNvSpPr txBox="1"/>
      </xdr:nvSpPr>
      <xdr:spPr>
        <a:xfrm>
          <a:off x="12625017" y="6823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5D00A3B4-47FD-4CA1-9070-54DB22D986B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15C7CDA6-8F31-4447-97E9-A63301BC9BC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2CF1844D-82D4-4E8A-97A9-D949FF077F8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FA8E9281-BEDF-4488-A6A3-5B777DF1BAF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9E2642E8-EA9C-4C5F-B47D-8F2F383704D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94CABF71-623D-4929-B799-4B90DE995C5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1A6DB2A9-C7CD-4E18-9712-D6823A57A87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B0D314B7-09E2-42DC-996F-ED2C646A937A}"/>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C14F964A-FD4A-4E9B-A365-26ACEE95C35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3BAD1F07-6B47-4EC0-86BD-B00B88E4113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39E351F1-3994-493E-BC86-4CC2028475E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7200C173-7105-41AD-89A7-29C883B5D676}"/>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72637543-2DF9-4A0B-963C-082E30313085}"/>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DC46EEEE-85EA-423F-BD6A-6B8C29F8B775}"/>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4CAEA62A-6A5F-4017-B138-C26BE7AD19C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A99797C7-21E3-4134-BB71-BC809E10515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AA3E73B-CDAB-457C-9835-788953916F5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D057D8A-169A-4621-B620-59E632ECC1FA}"/>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F1D5-740A-4867-AFD9-0BD0135EB8C1}"/>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8A83772-4D5F-4BE3-949E-FBADD5BBC342}"/>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EEFC61C0-EE4E-4FC3-A6B1-F33F6349BA75}"/>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550E86A4-62A4-48CA-A1EF-A655BF82A30E}"/>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2DBF4D2A-F678-4AF7-B448-3F5267590C05}"/>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1ED46B72-8FDB-416D-8BC0-8BF678E76957}"/>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361D2C4D-8269-4B9E-B6E7-D050F4A884F1}"/>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6B9B33B-A667-44D8-9DDE-6D56C99AE1FE}"/>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8D217CE0-F0BB-436C-9C07-52CAE8CAD29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C23874D8-A7F3-4457-A5F5-28EC9C3D6C98}"/>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8DF09967-1649-441A-B5BD-7CFA9C0F664A}"/>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B083F7F-D354-4B96-8168-56A586D89DC6}"/>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FD367831-BA47-464C-ABAC-5567C720020B}"/>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5E800953-8654-4A4E-BBDC-22CA9620C96D}"/>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B2225718-345C-4BFC-8E26-FD2842ACF146}"/>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A507DEE8-AF8B-4BBA-BC4D-1277982FAC18}"/>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98C5922E-8435-4FA2-8DC0-6AA9CBC427E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EC821249-5522-4C66-AA81-1488DD40A139}"/>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78A27634-6745-43D3-AE36-CB1D05B99EE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EF6A2810-0671-4A62-A1D3-5F0EB4C51EB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C43A9CC4-B89B-44DE-BFC4-DBEBB8D71C1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BAAE6E0C-9F4A-4688-8118-93D2016B019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B17EB847-98F6-4926-87A2-36763293FF8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F41C3352-FCC1-4705-B398-2F4E7393A139}"/>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90AFD137-3429-4995-9025-0759E8D82C6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89E03C22-0506-4B82-8F65-69B8BE4C875F}"/>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4CBF2B9B-D099-4DB4-8BEB-2E0C0CE994B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25BF93E8-4122-4FA6-B0C4-6CDD26781747}"/>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7528F41F-B875-48FD-A38A-15EAE930C10A}"/>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2A51DFE1-4247-4CC0-A29B-918D6AEC27CF}"/>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3FC12F88-8CBD-4C4B-90FD-D3B67F262899}"/>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EFB79DBE-8B7E-4915-99E6-4B2FAE322E99}"/>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3735227E-BA1D-4656-8DD3-2B0816486FBC}"/>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87EDFAB9-ACFF-4F3F-BDF5-4249B79992D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C02EA0FA-B977-4536-9832-5E715E9547E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502A5C6A-F7EC-4211-8FAA-FA58B884BA9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18C73902-2AE4-44A8-8308-ECEDC6933D2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4698B3E4-BBA7-4A53-BABB-4572192D416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B6C76DA9-E4A5-4608-ADAA-0EDE557EF00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83B60952-6A9F-43C4-A496-78DDEE68988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B6E32D4B-2001-4F2C-9DD7-C4DC65BFF50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39CF6AA2-D075-42EA-BA66-3E0DF9CA2EC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FCBCA4AB-4AEF-4317-97F0-A3839E6076F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DF905913-808C-4DAC-B306-D28107D6BD42}"/>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3EA21559-4BDA-45CB-B030-B008232DA21B}"/>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5F85C53C-403A-4AC2-AD5C-0958DB64C018}"/>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DF81C2CF-949F-4FD5-B4BF-6D060D27F6EC}"/>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F43EDE65-E015-4F4B-A136-E8989D715F8D}"/>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9A0BE9CA-826A-4B01-A177-AEE7382F313E}"/>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37B78CA0-A8B4-4F06-BEF7-8664215FBEC6}"/>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750D31FD-37FC-49CA-91C3-7E6F979E6FB4}"/>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6E1AF9DA-B85E-45D8-8B8D-5D999984D0A1}"/>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82F6A7FB-60BF-45AC-897E-B6D88FAEFCC4}"/>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3263F0E5-0EF9-489B-8E64-51A93A8FD5F6}"/>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2B1B9B32-DA6E-4F54-A8FF-17D0D5348B42}"/>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E62E57EE-6D0D-4125-A360-50CA76F0E7B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88DDF75D-BBB4-4F30-A3CB-72AB7864F05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B7B0E58E-D3EC-4C2C-A0FA-37B98D04701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7C3FEB8-71A4-4C97-A5A2-1055BB2B0C97}"/>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1C52A33A-1D0D-4F3E-BC35-5D64ED5737C1}"/>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7349F7C1-1D09-423A-8DF9-4E1B61CEFDF3}"/>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BC13AE7F-77AA-4A1B-9CE6-F8EE802E164C}"/>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53344E79-6458-46E2-A529-7B2A37F0971D}"/>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109567</xdr:rowOff>
    </xdr:from>
    <xdr:to>
      <xdr:col>85</xdr:col>
      <xdr:colOff>127000</xdr:colOff>
      <xdr:row>78</xdr:row>
      <xdr:rowOff>112033</xdr:rowOff>
    </xdr:to>
    <xdr:cxnSp macro="">
      <xdr:nvCxnSpPr>
        <xdr:cNvPr id="622" name="直線コネクタ 621">
          <a:extLst>
            <a:ext uri="{FF2B5EF4-FFF2-40B4-BE49-F238E27FC236}">
              <a16:creationId xmlns:a16="http://schemas.microsoft.com/office/drawing/2014/main" id="{2241A399-E567-4295-9A55-A83BD16E8E72}"/>
            </a:ext>
          </a:extLst>
        </xdr:cNvPr>
        <xdr:cNvCxnSpPr/>
      </xdr:nvCxnSpPr>
      <xdr:spPr>
        <a:xfrm flipV="1">
          <a:off x="15481300" y="13482667"/>
          <a:ext cx="8382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B0860FCD-B3A6-4083-91BC-01A9E6FF1BA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5FA7794D-99D6-47C8-800B-5F47E9236112}"/>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109045</xdr:rowOff>
    </xdr:from>
    <xdr:to>
      <xdr:col>81</xdr:col>
      <xdr:colOff>50800</xdr:colOff>
      <xdr:row>78</xdr:row>
      <xdr:rowOff>112033</xdr:rowOff>
    </xdr:to>
    <xdr:cxnSp macro="">
      <xdr:nvCxnSpPr>
        <xdr:cNvPr id="625" name="直線コネクタ 624">
          <a:extLst>
            <a:ext uri="{FF2B5EF4-FFF2-40B4-BE49-F238E27FC236}">
              <a16:creationId xmlns:a16="http://schemas.microsoft.com/office/drawing/2014/main" id="{B509E9AE-7A44-416A-B204-BF2CE7746994}"/>
            </a:ext>
          </a:extLst>
        </xdr:cNvPr>
        <xdr:cNvCxnSpPr/>
      </xdr:nvCxnSpPr>
      <xdr:spPr>
        <a:xfrm>
          <a:off x="14592300" y="13482145"/>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985C9CB6-9C94-4216-BA28-CB6E600CBF13}"/>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BA40B4A0-FDA2-4F9A-8808-7466C164862E}"/>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103277</xdr:rowOff>
    </xdr:from>
    <xdr:to>
      <xdr:col>76</xdr:col>
      <xdr:colOff>114300</xdr:colOff>
      <xdr:row>78</xdr:row>
      <xdr:rowOff>109045</xdr:rowOff>
    </xdr:to>
    <xdr:cxnSp macro="">
      <xdr:nvCxnSpPr>
        <xdr:cNvPr id="628" name="直線コネクタ 627">
          <a:extLst>
            <a:ext uri="{FF2B5EF4-FFF2-40B4-BE49-F238E27FC236}">
              <a16:creationId xmlns:a16="http://schemas.microsoft.com/office/drawing/2014/main" id="{85CB0FB3-CA1E-45D5-BE3F-2A7DFAB6DC5D}"/>
            </a:ext>
          </a:extLst>
        </xdr:cNvPr>
        <xdr:cNvCxnSpPr/>
      </xdr:nvCxnSpPr>
      <xdr:spPr>
        <a:xfrm>
          <a:off x="13703300" y="13476377"/>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B0B91533-8A63-41EC-B5BA-393903E328AB}"/>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B9F96DB0-5544-4D43-B793-A3FC64ECAB09}"/>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103277</xdr:rowOff>
    </xdr:from>
    <xdr:to>
      <xdr:col>71</xdr:col>
      <xdr:colOff>177800</xdr:colOff>
      <xdr:row>78</xdr:row>
      <xdr:rowOff>109286</xdr:rowOff>
    </xdr:to>
    <xdr:cxnSp macro="">
      <xdr:nvCxnSpPr>
        <xdr:cNvPr id="631" name="直線コネクタ 630">
          <a:extLst>
            <a:ext uri="{FF2B5EF4-FFF2-40B4-BE49-F238E27FC236}">
              <a16:creationId xmlns:a16="http://schemas.microsoft.com/office/drawing/2014/main" id="{B3DFE6F6-65F3-4075-A1EA-567939C3C6FB}"/>
            </a:ext>
          </a:extLst>
        </xdr:cNvPr>
        <xdr:cNvCxnSpPr/>
      </xdr:nvCxnSpPr>
      <xdr:spPr>
        <a:xfrm flipV="1">
          <a:off x="12814300" y="13476377"/>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A134BDF3-6D30-48EA-8177-010ABDD42EC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880EA300-3358-4EFA-ADE9-D2CBF09CDED4}"/>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ABDE2D2F-2CD1-4431-ACFF-DC8128A250EA}"/>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FDCFCEE-65B6-489B-982C-B4415F32D93E}"/>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C617A3A0-72E3-493A-8C9E-9EA4E4F5F4D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43C32FE-C979-47F2-92BD-68885ABF89B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297F70F-6CF0-4B3C-AED8-2B32319C8D0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3D17DADC-C0AD-4DDB-BA8B-6195237CBA7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64C3AE08-5BE9-4705-91DC-3E06C576790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58767</xdr:rowOff>
    </xdr:from>
    <xdr:to>
      <xdr:col>85</xdr:col>
      <xdr:colOff>177800</xdr:colOff>
      <xdr:row>78</xdr:row>
      <xdr:rowOff>160367</xdr:rowOff>
    </xdr:to>
    <xdr:sp macro="" textlink="">
      <xdr:nvSpPr>
        <xdr:cNvPr id="641" name="楕円 640">
          <a:extLst>
            <a:ext uri="{FF2B5EF4-FFF2-40B4-BE49-F238E27FC236}">
              <a16:creationId xmlns:a16="http://schemas.microsoft.com/office/drawing/2014/main" id="{64C63719-628C-45C4-AB7E-6104B9856FE7}"/>
            </a:ext>
          </a:extLst>
        </xdr:cNvPr>
        <xdr:cNvSpPr/>
      </xdr:nvSpPr>
      <xdr:spPr>
        <a:xfrm>
          <a:off x="16268700" y="134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145144</xdr:rowOff>
    </xdr:from>
    <xdr:ext cx="534377" cy="259045"/>
    <xdr:sp macro="" textlink="">
      <xdr:nvSpPr>
        <xdr:cNvPr id="642" name="公債費該当値テキスト">
          <a:extLst>
            <a:ext uri="{FF2B5EF4-FFF2-40B4-BE49-F238E27FC236}">
              <a16:creationId xmlns:a16="http://schemas.microsoft.com/office/drawing/2014/main" id="{CE0E4A8B-30C0-4A75-9F2A-DEDECE72EB5F}"/>
            </a:ext>
          </a:extLst>
        </xdr:cNvPr>
        <xdr:cNvSpPr txBox="1"/>
      </xdr:nvSpPr>
      <xdr:spPr>
        <a:xfrm>
          <a:off x="16370300" y="133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61233</xdr:rowOff>
    </xdr:from>
    <xdr:to>
      <xdr:col>81</xdr:col>
      <xdr:colOff>101600</xdr:colOff>
      <xdr:row>78</xdr:row>
      <xdr:rowOff>162833</xdr:rowOff>
    </xdr:to>
    <xdr:sp macro="" textlink="">
      <xdr:nvSpPr>
        <xdr:cNvPr id="643" name="楕円 642">
          <a:extLst>
            <a:ext uri="{FF2B5EF4-FFF2-40B4-BE49-F238E27FC236}">
              <a16:creationId xmlns:a16="http://schemas.microsoft.com/office/drawing/2014/main" id="{EFA8BBD3-5C85-43D6-AB11-562C2C71F08C}"/>
            </a:ext>
          </a:extLst>
        </xdr:cNvPr>
        <xdr:cNvSpPr/>
      </xdr:nvSpPr>
      <xdr:spPr>
        <a:xfrm>
          <a:off x="15430500" y="134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153960</xdr:rowOff>
    </xdr:from>
    <xdr:ext cx="534377" cy="259045"/>
    <xdr:sp macro="" textlink="">
      <xdr:nvSpPr>
        <xdr:cNvPr id="644" name="テキスト ボックス 643">
          <a:extLst>
            <a:ext uri="{FF2B5EF4-FFF2-40B4-BE49-F238E27FC236}">
              <a16:creationId xmlns:a16="http://schemas.microsoft.com/office/drawing/2014/main" id="{A5E34832-7A14-4803-BBAF-236B0EBE1D1C}"/>
            </a:ext>
          </a:extLst>
        </xdr:cNvPr>
        <xdr:cNvSpPr txBox="1"/>
      </xdr:nvSpPr>
      <xdr:spPr>
        <a:xfrm>
          <a:off x="15214111" y="135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58245</xdr:rowOff>
    </xdr:from>
    <xdr:to>
      <xdr:col>76</xdr:col>
      <xdr:colOff>165100</xdr:colOff>
      <xdr:row>78</xdr:row>
      <xdr:rowOff>159845</xdr:rowOff>
    </xdr:to>
    <xdr:sp macro="" textlink="">
      <xdr:nvSpPr>
        <xdr:cNvPr id="645" name="楕円 644">
          <a:extLst>
            <a:ext uri="{FF2B5EF4-FFF2-40B4-BE49-F238E27FC236}">
              <a16:creationId xmlns:a16="http://schemas.microsoft.com/office/drawing/2014/main" id="{6186B3A1-7C94-4ACC-97EB-AF276703D826}"/>
            </a:ext>
          </a:extLst>
        </xdr:cNvPr>
        <xdr:cNvSpPr/>
      </xdr:nvSpPr>
      <xdr:spPr>
        <a:xfrm>
          <a:off x="14541500" y="134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150972</xdr:rowOff>
    </xdr:from>
    <xdr:ext cx="534377" cy="259045"/>
    <xdr:sp macro="" textlink="">
      <xdr:nvSpPr>
        <xdr:cNvPr id="646" name="テキスト ボックス 645">
          <a:extLst>
            <a:ext uri="{FF2B5EF4-FFF2-40B4-BE49-F238E27FC236}">
              <a16:creationId xmlns:a16="http://schemas.microsoft.com/office/drawing/2014/main" id="{5015189C-B8B2-4100-A99E-B3E86C3722F8}"/>
            </a:ext>
          </a:extLst>
        </xdr:cNvPr>
        <xdr:cNvSpPr txBox="1"/>
      </xdr:nvSpPr>
      <xdr:spPr>
        <a:xfrm>
          <a:off x="14325111" y="135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52477</xdr:rowOff>
    </xdr:from>
    <xdr:to>
      <xdr:col>72</xdr:col>
      <xdr:colOff>38100</xdr:colOff>
      <xdr:row>78</xdr:row>
      <xdr:rowOff>154077</xdr:rowOff>
    </xdr:to>
    <xdr:sp macro="" textlink="">
      <xdr:nvSpPr>
        <xdr:cNvPr id="647" name="楕円 646">
          <a:extLst>
            <a:ext uri="{FF2B5EF4-FFF2-40B4-BE49-F238E27FC236}">
              <a16:creationId xmlns:a16="http://schemas.microsoft.com/office/drawing/2014/main" id="{2D454FC0-02F0-4054-84EC-ABAE0BE28D8E}"/>
            </a:ext>
          </a:extLst>
        </xdr:cNvPr>
        <xdr:cNvSpPr/>
      </xdr:nvSpPr>
      <xdr:spPr>
        <a:xfrm>
          <a:off x="13652500" y="134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145204</xdr:rowOff>
    </xdr:from>
    <xdr:ext cx="534377" cy="259045"/>
    <xdr:sp macro="" textlink="">
      <xdr:nvSpPr>
        <xdr:cNvPr id="648" name="テキスト ボックス 647">
          <a:extLst>
            <a:ext uri="{FF2B5EF4-FFF2-40B4-BE49-F238E27FC236}">
              <a16:creationId xmlns:a16="http://schemas.microsoft.com/office/drawing/2014/main" id="{B63C3328-D2F0-419C-AB0A-19EB9DC8D582}"/>
            </a:ext>
          </a:extLst>
        </xdr:cNvPr>
        <xdr:cNvSpPr txBox="1"/>
      </xdr:nvSpPr>
      <xdr:spPr>
        <a:xfrm>
          <a:off x="13436111" y="135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58486</xdr:rowOff>
    </xdr:from>
    <xdr:to>
      <xdr:col>67</xdr:col>
      <xdr:colOff>101600</xdr:colOff>
      <xdr:row>78</xdr:row>
      <xdr:rowOff>160086</xdr:rowOff>
    </xdr:to>
    <xdr:sp macro="" textlink="">
      <xdr:nvSpPr>
        <xdr:cNvPr id="649" name="楕円 648">
          <a:extLst>
            <a:ext uri="{FF2B5EF4-FFF2-40B4-BE49-F238E27FC236}">
              <a16:creationId xmlns:a16="http://schemas.microsoft.com/office/drawing/2014/main" id="{5F71F125-4E02-4594-8CFB-8A14D7A5FF28}"/>
            </a:ext>
          </a:extLst>
        </xdr:cNvPr>
        <xdr:cNvSpPr/>
      </xdr:nvSpPr>
      <xdr:spPr>
        <a:xfrm>
          <a:off x="12763500" y="134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151213</xdr:rowOff>
    </xdr:from>
    <xdr:ext cx="534377" cy="259045"/>
    <xdr:sp macro="" textlink="">
      <xdr:nvSpPr>
        <xdr:cNvPr id="650" name="テキスト ボックス 649">
          <a:extLst>
            <a:ext uri="{FF2B5EF4-FFF2-40B4-BE49-F238E27FC236}">
              <a16:creationId xmlns:a16="http://schemas.microsoft.com/office/drawing/2014/main" id="{18842C27-FBE0-4A88-A5E9-79940282C33E}"/>
            </a:ext>
          </a:extLst>
        </xdr:cNvPr>
        <xdr:cNvSpPr txBox="1"/>
      </xdr:nvSpPr>
      <xdr:spPr>
        <a:xfrm>
          <a:off x="12547111" y="135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13459729-F44A-4AA1-BC66-2EDD6A83463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82713C3E-3DB2-4F88-B1DA-64C00A6EB5D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690FEAEA-D777-40D2-9991-19B0133DCD6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66176CC4-371A-4CB0-BB2D-B2AEFF059FD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476EF159-7DF3-4371-A76E-A808396B28E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A2D2207E-4D0E-45BF-86D0-EA4C82EE312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690F54A3-8748-4269-BF00-A013F4BF283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3487A07A-5556-4971-B177-279877F5170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1EEA7732-5341-472A-BC58-C5B07472975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9C3B6C39-5A7A-4DB6-82C1-6928DD12DCD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87C6AD5E-EF5E-45D5-81F5-269F33D52CD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60F2127F-980E-4FC4-8F8A-3896C05BF19F}"/>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38D44B2E-E8C6-4C9C-96A1-8249E9F505A7}"/>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6C67B07A-20D2-400E-9AFA-02EFAC81DFC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2C7A1A15-746E-49EE-9847-B12C0DAEDB7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8FAFCFD4-FB3C-4C62-AA19-EAB5FBBEC23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BA73F0EB-C209-4B61-ABD2-DDA25528510E}"/>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64DCB816-3D17-4C88-B63A-F00CE9DE2F53}"/>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C1237DAB-D982-4E4D-9E38-DEE94AE5250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2B160D19-9A5F-4148-BEDC-D75DE7CB2D3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C09B049D-B3E1-4A7A-B917-62E2F4FEB3A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9E654F99-595D-468D-B6B1-7D4953E25EE6}"/>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D517306C-A06C-452E-BBFC-78BDBDE003DD}"/>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568D06A4-04BB-4790-80B5-540F46BEF592}"/>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A97F365E-5A67-4543-AFC2-3F9FC0E95E2B}"/>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A984BD44-F3F5-4E68-8C7B-6D2A9ECE27A5}"/>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90016</xdr:rowOff>
    </xdr:from>
    <xdr:to>
      <xdr:col>85</xdr:col>
      <xdr:colOff>127000</xdr:colOff>
      <xdr:row>98</xdr:row>
      <xdr:rowOff>122427</xdr:rowOff>
    </xdr:to>
    <xdr:cxnSp macro="">
      <xdr:nvCxnSpPr>
        <xdr:cNvPr id="677" name="直線コネクタ 676">
          <a:extLst>
            <a:ext uri="{FF2B5EF4-FFF2-40B4-BE49-F238E27FC236}">
              <a16:creationId xmlns:a16="http://schemas.microsoft.com/office/drawing/2014/main" id="{037BB65B-CD86-400E-A404-B3508FE90484}"/>
            </a:ext>
          </a:extLst>
        </xdr:cNvPr>
        <xdr:cNvCxnSpPr/>
      </xdr:nvCxnSpPr>
      <xdr:spPr>
        <a:xfrm flipV="1">
          <a:off x="15481300" y="16892116"/>
          <a:ext cx="8382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E42A8194-912B-4AA8-910D-B8F6989E1C4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8D57C-B9FE-435F-BA0E-94FF4EA274DF}"/>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119794</xdr:rowOff>
    </xdr:from>
    <xdr:to>
      <xdr:col>81</xdr:col>
      <xdr:colOff>50800</xdr:colOff>
      <xdr:row>98</xdr:row>
      <xdr:rowOff>122427</xdr:rowOff>
    </xdr:to>
    <xdr:cxnSp macro="">
      <xdr:nvCxnSpPr>
        <xdr:cNvPr id="680" name="直線コネクタ 679">
          <a:extLst>
            <a:ext uri="{FF2B5EF4-FFF2-40B4-BE49-F238E27FC236}">
              <a16:creationId xmlns:a16="http://schemas.microsoft.com/office/drawing/2014/main" id="{F40C8DEB-58D7-49A8-AC22-B059EB4800B2}"/>
            </a:ext>
          </a:extLst>
        </xdr:cNvPr>
        <xdr:cNvCxnSpPr/>
      </xdr:nvCxnSpPr>
      <xdr:spPr>
        <a:xfrm>
          <a:off x="14592300" y="16921894"/>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30F4FE8D-4041-4925-841F-16E2C44C4CC9}"/>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853403E-7B2A-4C04-BB1C-BAAC31670147}"/>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71317</xdr:rowOff>
    </xdr:from>
    <xdr:to>
      <xdr:col>76</xdr:col>
      <xdr:colOff>114300</xdr:colOff>
      <xdr:row>98</xdr:row>
      <xdr:rowOff>119794</xdr:rowOff>
    </xdr:to>
    <xdr:cxnSp macro="">
      <xdr:nvCxnSpPr>
        <xdr:cNvPr id="683" name="直線コネクタ 682">
          <a:extLst>
            <a:ext uri="{FF2B5EF4-FFF2-40B4-BE49-F238E27FC236}">
              <a16:creationId xmlns:a16="http://schemas.microsoft.com/office/drawing/2014/main" id="{21867BE3-EA43-466B-9E1B-5D6FC61E596A}"/>
            </a:ext>
          </a:extLst>
        </xdr:cNvPr>
        <xdr:cNvCxnSpPr/>
      </xdr:nvCxnSpPr>
      <xdr:spPr>
        <a:xfrm>
          <a:off x="13703300" y="16873417"/>
          <a:ext cx="8890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E9008D15-D47A-43D1-A9E8-3009A525ADE3}"/>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370AFD25-02A9-465B-9852-2A28DB5D4248}"/>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43701</xdr:rowOff>
    </xdr:from>
    <xdr:to>
      <xdr:col>71</xdr:col>
      <xdr:colOff>177800</xdr:colOff>
      <xdr:row>98</xdr:row>
      <xdr:rowOff>71317</xdr:rowOff>
    </xdr:to>
    <xdr:cxnSp macro="">
      <xdr:nvCxnSpPr>
        <xdr:cNvPr id="686" name="直線コネクタ 685">
          <a:extLst>
            <a:ext uri="{FF2B5EF4-FFF2-40B4-BE49-F238E27FC236}">
              <a16:creationId xmlns:a16="http://schemas.microsoft.com/office/drawing/2014/main" id="{26FB6EFF-3494-4E32-875B-BD1360B5033B}"/>
            </a:ext>
          </a:extLst>
        </xdr:cNvPr>
        <xdr:cNvCxnSpPr/>
      </xdr:nvCxnSpPr>
      <xdr:spPr>
        <a:xfrm>
          <a:off x="12814300" y="16845801"/>
          <a:ext cx="889000" cy="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F933239E-AB10-4F66-8B85-B50FDA0FA53C}"/>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684EFD8A-AB29-43D2-AD76-DB06EEE6D93A}"/>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AF5D2CE5-B3E2-45FB-B276-646CB39B60F1}"/>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a:extLst>
            <a:ext uri="{FF2B5EF4-FFF2-40B4-BE49-F238E27FC236}">
              <a16:creationId xmlns:a16="http://schemas.microsoft.com/office/drawing/2014/main" id="{BA04877E-830A-4E30-9FF2-81DD606D0B0A}"/>
            </a:ext>
          </a:extLst>
        </xdr:cNvPr>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D8CF5ADA-7821-4440-AF96-4621FE6FC98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11BE349F-6654-4DFC-9D64-6E460FCE796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AC49A710-8E03-47B5-BA39-577033FF458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46373B7B-92A2-4CB7-85D7-7BA4521AA5C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2917EBB9-1A8C-471D-A859-04AA7BD0E3A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39216</xdr:rowOff>
    </xdr:from>
    <xdr:to>
      <xdr:col>85</xdr:col>
      <xdr:colOff>177800</xdr:colOff>
      <xdr:row>98</xdr:row>
      <xdr:rowOff>140816</xdr:rowOff>
    </xdr:to>
    <xdr:sp macro="" textlink="">
      <xdr:nvSpPr>
        <xdr:cNvPr id="696" name="楕円 695">
          <a:extLst>
            <a:ext uri="{FF2B5EF4-FFF2-40B4-BE49-F238E27FC236}">
              <a16:creationId xmlns:a16="http://schemas.microsoft.com/office/drawing/2014/main" id="{8099F463-AF1E-45CF-AF74-D75A1B20EB76}"/>
            </a:ext>
          </a:extLst>
        </xdr:cNvPr>
        <xdr:cNvSpPr/>
      </xdr:nvSpPr>
      <xdr:spPr>
        <a:xfrm>
          <a:off x="16268700" y="168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125593</xdr:rowOff>
    </xdr:from>
    <xdr:ext cx="534377" cy="259045"/>
    <xdr:sp macro="" textlink="">
      <xdr:nvSpPr>
        <xdr:cNvPr id="697" name="積立金該当値テキスト">
          <a:extLst>
            <a:ext uri="{FF2B5EF4-FFF2-40B4-BE49-F238E27FC236}">
              <a16:creationId xmlns:a16="http://schemas.microsoft.com/office/drawing/2014/main" id="{BEC4CF08-7BB6-4962-8B41-823C18E4DD2F}"/>
            </a:ext>
          </a:extLst>
        </xdr:cNvPr>
        <xdr:cNvSpPr txBox="1"/>
      </xdr:nvSpPr>
      <xdr:spPr>
        <a:xfrm>
          <a:off x="16370300" y="1675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71627</xdr:rowOff>
    </xdr:from>
    <xdr:to>
      <xdr:col>81</xdr:col>
      <xdr:colOff>101600</xdr:colOff>
      <xdr:row>99</xdr:row>
      <xdr:rowOff>1777</xdr:rowOff>
    </xdr:to>
    <xdr:sp macro="" textlink="">
      <xdr:nvSpPr>
        <xdr:cNvPr id="698" name="楕円 697">
          <a:extLst>
            <a:ext uri="{FF2B5EF4-FFF2-40B4-BE49-F238E27FC236}">
              <a16:creationId xmlns:a16="http://schemas.microsoft.com/office/drawing/2014/main" id="{44821816-65E1-4501-9243-0DE72E845801}"/>
            </a:ext>
          </a:extLst>
        </xdr:cNvPr>
        <xdr:cNvSpPr/>
      </xdr:nvSpPr>
      <xdr:spPr>
        <a:xfrm>
          <a:off x="15430500" y="1687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164354</xdr:rowOff>
    </xdr:from>
    <xdr:ext cx="469744" cy="259045"/>
    <xdr:sp macro="" textlink="">
      <xdr:nvSpPr>
        <xdr:cNvPr id="699" name="テキスト ボックス 698">
          <a:extLst>
            <a:ext uri="{FF2B5EF4-FFF2-40B4-BE49-F238E27FC236}">
              <a16:creationId xmlns:a16="http://schemas.microsoft.com/office/drawing/2014/main" id="{71306BA7-1BFB-4186-8D65-0BAA649021A9}"/>
            </a:ext>
          </a:extLst>
        </xdr:cNvPr>
        <xdr:cNvSpPr txBox="1"/>
      </xdr:nvSpPr>
      <xdr:spPr>
        <a:xfrm>
          <a:off x="15246428" y="1696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68994</xdr:rowOff>
    </xdr:from>
    <xdr:to>
      <xdr:col>76</xdr:col>
      <xdr:colOff>165100</xdr:colOff>
      <xdr:row>98</xdr:row>
      <xdr:rowOff>170594</xdr:rowOff>
    </xdr:to>
    <xdr:sp macro="" textlink="">
      <xdr:nvSpPr>
        <xdr:cNvPr id="700" name="楕円 699">
          <a:extLst>
            <a:ext uri="{FF2B5EF4-FFF2-40B4-BE49-F238E27FC236}">
              <a16:creationId xmlns:a16="http://schemas.microsoft.com/office/drawing/2014/main" id="{95C942A3-EE04-443F-A65E-72FA00B45AD7}"/>
            </a:ext>
          </a:extLst>
        </xdr:cNvPr>
        <xdr:cNvSpPr/>
      </xdr:nvSpPr>
      <xdr:spPr>
        <a:xfrm>
          <a:off x="14541500" y="16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161721</xdr:rowOff>
    </xdr:from>
    <xdr:ext cx="469744" cy="259045"/>
    <xdr:sp macro="" textlink="">
      <xdr:nvSpPr>
        <xdr:cNvPr id="701" name="テキスト ボックス 700">
          <a:extLst>
            <a:ext uri="{FF2B5EF4-FFF2-40B4-BE49-F238E27FC236}">
              <a16:creationId xmlns:a16="http://schemas.microsoft.com/office/drawing/2014/main" id="{3F8A4E45-623B-4177-9682-CF876908D98A}"/>
            </a:ext>
          </a:extLst>
        </xdr:cNvPr>
        <xdr:cNvSpPr txBox="1"/>
      </xdr:nvSpPr>
      <xdr:spPr>
        <a:xfrm>
          <a:off x="14357428" y="169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20517</xdr:rowOff>
    </xdr:from>
    <xdr:to>
      <xdr:col>72</xdr:col>
      <xdr:colOff>38100</xdr:colOff>
      <xdr:row>98</xdr:row>
      <xdr:rowOff>122117</xdr:rowOff>
    </xdr:to>
    <xdr:sp macro="" textlink="">
      <xdr:nvSpPr>
        <xdr:cNvPr id="702" name="楕円 701">
          <a:extLst>
            <a:ext uri="{FF2B5EF4-FFF2-40B4-BE49-F238E27FC236}">
              <a16:creationId xmlns:a16="http://schemas.microsoft.com/office/drawing/2014/main" id="{DB184C53-842E-40DD-B20F-86664F87C256}"/>
            </a:ext>
          </a:extLst>
        </xdr:cNvPr>
        <xdr:cNvSpPr/>
      </xdr:nvSpPr>
      <xdr:spPr>
        <a:xfrm>
          <a:off x="13652500" y="168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113244</xdr:rowOff>
    </xdr:from>
    <xdr:ext cx="534377" cy="259045"/>
    <xdr:sp macro="" textlink="">
      <xdr:nvSpPr>
        <xdr:cNvPr id="703" name="テキスト ボックス 702">
          <a:extLst>
            <a:ext uri="{FF2B5EF4-FFF2-40B4-BE49-F238E27FC236}">
              <a16:creationId xmlns:a16="http://schemas.microsoft.com/office/drawing/2014/main" id="{BCF6A952-A86D-4538-9158-822A156622A0}"/>
            </a:ext>
          </a:extLst>
        </xdr:cNvPr>
        <xdr:cNvSpPr txBox="1"/>
      </xdr:nvSpPr>
      <xdr:spPr>
        <a:xfrm>
          <a:off x="13436111" y="1691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4" name="楕円 703">
          <a:extLst>
            <a:ext uri="{FF2B5EF4-FFF2-40B4-BE49-F238E27FC236}">
              <a16:creationId xmlns:a16="http://schemas.microsoft.com/office/drawing/2014/main" id="{3A3F2572-A3C6-4E85-8E53-058D4870BC5C}"/>
            </a:ext>
          </a:extLst>
        </xdr:cNvPr>
        <xdr:cNvSpPr/>
      </xdr:nvSpPr>
      <xdr:spPr>
        <a:xfrm>
          <a:off x="12763500" y="167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5" name="テキスト ボックス 704">
          <a:extLst>
            <a:ext uri="{FF2B5EF4-FFF2-40B4-BE49-F238E27FC236}">
              <a16:creationId xmlns:a16="http://schemas.microsoft.com/office/drawing/2014/main" id="{DFF5A122-A4F5-45D1-BF78-7255AAEC38AF}"/>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FAF8B53A-4840-4A38-8036-8406A05D43B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224C6298-8F72-4277-AFC7-323D5057E4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7F52CC94-5BF8-4E2D-B4BF-B3FCB2506A6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2A4D6442-E4BE-4744-9C3A-A1E36EEAD8A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6F77B0DB-7B1D-42CB-AD17-B9D09998E26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647353CD-8BD9-4B15-B7EE-AF67B4A5699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75BDF242-E7F0-4C0C-B2A7-8AA22F4277B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1CC02AE1-0071-4CF5-B719-50967A463E3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82DB7B02-03AA-4E24-B2F9-48ABFDF67A2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567BC40F-5810-4295-9898-073B80AEF46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1967FC07-0A34-4CEA-B6C4-AD5C73D135ED}"/>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327D4779-1C35-48F5-B780-CCE803175191}"/>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A1E54DCF-1A9B-4A6A-9CBD-130A776FE8E6}"/>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305A03B7-875C-4BD0-9DB9-70EED37A12D7}"/>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698E6224-FBE7-4239-B186-9B8E7710AA65}"/>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D969258A-DBB8-43CE-8B24-34A1F03F4A61}"/>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5C823E06-671E-471F-8C5C-8E73CA2CD13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84F42293-69E6-4805-AAA4-649A48E1E261}"/>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68ABACF-40C8-47F0-8C09-2BE95FDC400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74E554D7-08CD-4744-A08C-A1A78A78432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3F937E82-453C-4253-9F00-C4819E4AA11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B7AB8077-138D-4B18-A2B8-B1384702C767}"/>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607074A9-1D21-4A27-967B-182C60A3A598}"/>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F6371397-D013-46F5-9F2A-4887CCBC2CF5}"/>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F2700E72-1A77-4942-8C34-D81B405C20F6}"/>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55C9952C-2AED-445A-8DB9-86AF8702F935}"/>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57C98F24-3A73-421F-B6DF-9B9CD00C2944}"/>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A565B79C-32C3-436B-AD31-5ABA7A42F2BD}"/>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83151E5D-5F7C-4275-87E6-C693504C1DBE}"/>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22382</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C524F7EE-4ED7-4B51-9359-DB084C44DBF5}"/>
            </a:ext>
          </a:extLst>
        </xdr:cNvPr>
        <xdr:cNvCxnSpPr/>
      </xdr:nvCxnSpPr>
      <xdr:spPr>
        <a:xfrm>
          <a:off x="20434300" y="6537482"/>
          <a:ext cx="889000" cy="1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D0471AAD-5D61-464F-92BD-74D12DD7FAD1}"/>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D40A420D-8FDF-4D5C-8698-1E486F313952}"/>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22382</xdr:rowOff>
    </xdr:from>
    <xdr:to>
      <xdr:col>107</xdr:col>
      <xdr:colOff>50800</xdr:colOff>
      <xdr:row>38</xdr:row>
      <xdr:rowOff>43139</xdr:rowOff>
    </xdr:to>
    <xdr:cxnSp macro="">
      <xdr:nvCxnSpPr>
        <xdr:cNvPr id="738" name="直線コネクタ 737">
          <a:extLst>
            <a:ext uri="{FF2B5EF4-FFF2-40B4-BE49-F238E27FC236}">
              <a16:creationId xmlns:a16="http://schemas.microsoft.com/office/drawing/2014/main" id="{541D72B6-B385-4859-8388-B13F60C6850A}"/>
            </a:ext>
          </a:extLst>
        </xdr:cNvPr>
        <xdr:cNvCxnSpPr/>
      </xdr:nvCxnSpPr>
      <xdr:spPr>
        <a:xfrm flipV="1">
          <a:off x="19545300" y="6537482"/>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CB1A475C-3E3B-4C4F-A458-C249DB2494DA}"/>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id="{13838B61-D403-4B32-AB04-F33BCE070BD9}"/>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43139</xdr:rowOff>
    </xdr:from>
    <xdr:to>
      <xdr:col>102</xdr:col>
      <xdr:colOff>114300</xdr:colOff>
      <xdr:row>38</xdr:row>
      <xdr:rowOff>58958</xdr:rowOff>
    </xdr:to>
    <xdr:cxnSp macro="">
      <xdr:nvCxnSpPr>
        <xdr:cNvPr id="741" name="直線コネクタ 740">
          <a:extLst>
            <a:ext uri="{FF2B5EF4-FFF2-40B4-BE49-F238E27FC236}">
              <a16:creationId xmlns:a16="http://schemas.microsoft.com/office/drawing/2014/main" id="{9D9A54C1-B39C-49A0-ABA7-0F4862651F23}"/>
            </a:ext>
          </a:extLst>
        </xdr:cNvPr>
        <xdr:cNvCxnSpPr/>
      </xdr:nvCxnSpPr>
      <xdr:spPr>
        <a:xfrm flipV="1">
          <a:off x="18656300" y="6558239"/>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F7F81EEB-80E4-4072-B015-E4C0C90C6B16}"/>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121AF268-C26A-4970-A277-0A6064304431}"/>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1E5C4BE6-67BD-42C4-82B6-FB5C53F271E8}"/>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8078E1FD-0C30-4A18-94A8-54BEC32C5525}"/>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3BD0432D-EBF8-4C92-94D9-958C7B4D06F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A02F6373-AA53-4EC2-B14F-54760F7B318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AA138504-47EB-4644-9519-0BD7D68E16B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942E574C-0B8E-412C-A716-8411EC9FAEA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9BA6DA60-F465-45A1-AB00-8F00445E8BF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50A1DB49-5C9C-49CE-8074-CA2B065A32DE}"/>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DCA2E101-6ADC-4C0E-AACD-6A82DD336091}"/>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EB62DC5-BAC9-4EF4-ACE1-2844A0466EE4}"/>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E857C97B-1D83-4FAA-99AC-2EEDEBF54A3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143032</xdr:rowOff>
    </xdr:from>
    <xdr:to>
      <xdr:col>107</xdr:col>
      <xdr:colOff>101600</xdr:colOff>
      <xdr:row>38</xdr:row>
      <xdr:rowOff>73182</xdr:rowOff>
    </xdr:to>
    <xdr:sp macro="" textlink="">
      <xdr:nvSpPr>
        <xdr:cNvPr id="755" name="楕円 754">
          <a:extLst>
            <a:ext uri="{FF2B5EF4-FFF2-40B4-BE49-F238E27FC236}">
              <a16:creationId xmlns:a16="http://schemas.microsoft.com/office/drawing/2014/main" id="{9DA92916-A193-4F89-AE8D-0D152F99E0B9}"/>
            </a:ext>
          </a:extLst>
        </xdr:cNvPr>
        <xdr:cNvSpPr/>
      </xdr:nvSpPr>
      <xdr:spPr>
        <a:xfrm>
          <a:off x="20383500" y="64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89709</xdr:rowOff>
    </xdr:from>
    <xdr:ext cx="469744" cy="259045"/>
    <xdr:sp macro="" textlink="">
      <xdr:nvSpPr>
        <xdr:cNvPr id="756" name="テキスト ボックス 755">
          <a:extLst>
            <a:ext uri="{FF2B5EF4-FFF2-40B4-BE49-F238E27FC236}">
              <a16:creationId xmlns:a16="http://schemas.microsoft.com/office/drawing/2014/main" id="{AE321871-CA28-401C-AD51-64F80099B9BE}"/>
            </a:ext>
          </a:extLst>
        </xdr:cNvPr>
        <xdr:cNvSpPr txBox="1"/>
      </xdr:nvSpPr>
      <xdr:spPr>
        <a:xfrm>
          <a:off x="20199428" y="626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163789</xdr:rowOff>
    </xdr:from>
    <xdr:to>
      <xdr:col>102</xdr:col>
      <xdr:colOff>165100</xdr:colOff>
      <xdr:row>38</xdr:row>
      <xdr:rowOff>93939</xdr:rowOff>
    </xdr:to>
    <xdr:sp macro="" textlink="">
      <xdr:nvSpPr>
        <xdr:cNvPr id="757" name="楕円 756">
          <a:extLst>
            <a:ext uri="{FF2B5EF4-FFF2-40B4-BE49-F238E27FC236}">
              <a16:creationId xmlns:a16="http://schemas.microsoft.com/office/drawing/2014/main" id="{F363CA16-1418-4EAC-AFD5-321B51889BF3}"/>
            </a:ext>
          </a:extLst>
        </xdr:cNvPr>
        <xdr:cNvSpPr/>
      </xdr:nvSpPr>
      <xdr:spPr>
        <a:xfrm>
          <a:off x="19494500" y="65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110466</xdr:rowOff>
    </xdr:from>
    <xdr:ext cx="469744" cy="259045"/>
    <xdr:sp macro="" textlink="">
      <xdr:nvSpPr>
        <xdr:cNvPr id="758" name="テキスト ボックス 757">
          <a:extLst>
            <a:ext uri="{FF2B5EF4-FFF2-40B4-BE49-F238E27FC236}">
              <a16:creationId xmlns:a16="http://schemas.microsoft.com/office/drawing/2014/main" id="{5C0E2B8B-E3A1-4818-97F6-7EE442DEA8F6}"/>
            </a:ext>
          </a:extLst>
        </xdr:cNvPr>
        <xdr:cNvSpPr txBox="1"/>
      </xdr:nvSpPr>
      <xdr:spPr>
        <a:xfrm>
          <a:off x="19310428" y="628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8158</xdr:rowOff>
    </xdr:from>
    <xdr:to>
      <xdr:col>98</xdr:col>
      <xdr:colOff>38100</xdr:colOff>
      <xdr:row>38</xdr:row>
      <xdr:rowOff>109758</xdr:rowOff>
    </xdr:to>
    <xdr:sp macro="" textlink="">
      <xdr:nvSpPr>
        <xdr:cNvPr id="759" name="楕円 758">
          <a:extLst>
            <a:ext uri="{FF2B5EF4-FFF2-40B4-BE49-F238E27FC236}">
              <a16:creationId xmlns:a16="http://schemas.microsoft.com/office/drawing/2014/main" id="{FAB9CAFD-2F83-4F12-9677-389C4D5A97C0}"/>
            </a:ext>
          </a:extLst>
        </xdr:cNvPr>
        <xdr:cNvSpPr/>
      </xdr:nvSpPr>
      <xdr:spPr>
        <a:xfrm>
          <a:off x="18605500" y="65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126285</xdr:rowOff>
    </xdr:from>
    <xdr:ext cx="469744" cy="259045"/>
    <xdr:sp macro="" textlink="">
      <xdr:nvSpPr>
        <xdr:cNvPr id="760" name="テキスト ボックス 759">
          <a:extLst>
            <a:ext uri="{FF2B5EF4-FFF2-40B4-BE49-F238E27FC236}">
              <a16:creationId xmlns:a16="http://schemas.microsoft.com/office/drawing/2014/main" id="{E2357D7E-3B3C-41D8-A629-9E74AB9AF34D}"/>
            </a:ext>
          </a:extLst>
        </xdr:cNvPr>
        <xdr:cNvSpPr txBox="1"/>
      </xdr:nvSpPr>
      <xdr:spPr>
        <a:xfrm>
          <a:off x="18421428" y="629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B170514D-055B-47A5-A0E7-A43263A7A1C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3F6A15AC-394A-485D-9B72-99D270ED7C5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E3DD4CC-8685-4303-A6BB-17210AB22EB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AF37F4B-A471-44CA-8589-E28AF5ED1E8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1AC2A13B-298F-415E-B605-09A36026EBA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28C3B062-7127-4B53-85EE-07DC9414D42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2AFDECD-B7BD-48A8-A86A-73DF7B8422B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E790B230-3092-4FCC-B2A0-2A0F1DB7ED5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93AC6EF8-9CE1-4022-BE90-75185883582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7057D3D2-A641-48B4-A8E0-5A681717A9D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DCE08356-7021-4DED-A9DD-B24CBE3ECB1C}"/>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34B6303A-B6F2-46B4-8C02-08C6C7B190C9}"/>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D9AC72C1-1F00-4DEE-8B2E-2D9F2A8C09E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44B3A93E-BC79-45BC-A838-F1D59F588558}"/>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D45CFF81-D5BB-4D97-B88D-76E70D3C0B59}"/>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540C823-9392-4FD2-9338-8BAF46E07AEF}"/>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F8727A54-AA08-4540-BCE1-D9C3F8C51EC2}"/>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CAC07457-DAF6-44DF-95CB-EE0AAD0DB235}"/>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748727B4-D156-419C-B453-365CEDCDA566}"/>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D3CD4C36-DC02-4542-A369-87902B14594D}"/>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7156F728-5A33-44DB-8B5D-BFDEB7861476}"/>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D27AC193-A601-4671-837E-B122A8556566}"/>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8098F041-568E-41BA-9F99-CF03DF9DDE9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93498929-FAB5-463C-83B3-10A9785FC4A7}"/>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BDFBF7CA-7472-4375-80C0-8C85DB48E99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AF2F4D0B-65C2-448E-9AEF-061EFFDC026A}"/>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F498D391-15BE-4E6E-8466-FAF79C14BD49}"/>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3C74B06D-530A-4D98-A569-CD8695FD66D4}"/>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1556D015-61E2-4C8D-B152-7EF90295849A}"/>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FD18FBD5-C024-445F-BF7F-3D1821659C77}"/>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85162</xdr:rowOff>
    </xdr:from>
    <xdr:to>
      <xdr:col>116</xdr:col>
      <xdr:colOff>63500</xdr:colOff>
      <xdr:row>59</xdr:row>
      <xdr:rowOff>87579</xdr:rowOff>
    </xdr:to>
    <xdr:cxnSp macro="">
      <xdr:nvCxnSpPr>
        <xdr:cNvPr id="791" name="直線コネクタ 790">
          <a:extLst>
            <a:ext uri="{FF2B5EF4-FFF2-40B4-BE49-F238E27FC236}">
              <a16:creationId xmlns:a16="http://schemas.microsoft.com/office/drawing/2014/main" id="{91CDF36E-C4CA-4145-B798-4F586F19732E}"/>
            </a:ext>
          </a:extLst>
        </xdr:cNvPr>
        <xdr:cNvCxnSpPr/>
      </xdr:nvCxnSpPr>
      <xdr:spPr>
        <a:xfrm>
          <a:off x="21323300" y="10200712"/>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D6233CEF-0647-44EC-ADFA-97222A511A2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CBC863A1-4E75-449E-8B67-D825BA41091F}"/>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82648</xdr:rowOff>
    </xdr:from>
    <xdr:to>
      <xdr:col>111</xdr:col>
      <xdr:colOff>177800</xdr:colOff>
      <xdr:row>59</xdr:row>
      <xdr:rowOff>85162</xdr:rowOff>
    </xdr:to>
    <xdr:cxnSp macro="">
      <xdr:nvCxnSpPr>
        <xdr:cNvPr id="794" name="直線コネクタ 793">
          <a:extLst>
            <a:ext uri="{FF2B5EF4-FFF2-40B4-BE49-F238E27FC236}">
              <a16:creationId xmlns:a16="http://schemas.microsoft.com/office/drawing/2014/main" id="{382DDD14-AC31-4EBE-9781-633ED115067E}"/>
            </a:ext>
          </a:extLst>
        </xdr:cNvPr>
        <xdr:cNvCxnSpPr/>
      </xdr:nvCxnSpPr>
      <xdr:spPr>
        <a:xfrm>
          <a:off x="20434300" y="1019819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C7105462-D1A7-4EA0-9C75-C7AC20ACE84C}"/>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3F25449D-032F-460E-9E78-88A814B06CE6}"/>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81505</xdr:rowOff>
    </xdr:from>
    <xdr:to>
      <xdr:col>107</xdr:col>
      <xdr:colOff>50800</xdr:colOff>
      <xdr:row>59</xdr:row>
      <xdr:rowOff>82648</xdr:rowOff>
    </xdr:to>
    <xdr:cxnSp macro="">
      <xdr:nvCxnSpPr>
        <xdr:cNvPr id="797" name="直線コネクタ 796">
          <a:extLst>
            <a:ext uri="{FF2B5EF4-FFF2-40B4-BE49-F238E27FC236}">
              <a16:creationId xmlns:a16="http://schemas.microsoft.com/office/drawing/2014/main" id="{69C92EDF-71F5-4C3A-8FE7-DA1F1C803738}"/>
            </a:ext>
          </a:extLst>
        </xdr:cNvPr>
        <xdr:cNvCxnSpPr/>
      </xdr:nvCxnSpPr>
      <xdr:spPr>
        <a:xfrm>
          <a:off x="19545300" y="101970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531FC001-7063-4749-8E68-71C05BB3A42E}"/>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C158640C-3535-40AF-829B-1C64D52F3B5D}"/>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81505</xdr:rowOff>
    </xdr:from>
    <xdr:to>
      <xdr:col>102</xdr:col>
      <xdr:colOff>114300</xdr:colOff>
      <xdr:row>59</xdr:row>
      <xdr:rowOff>82191</xdr:rowOff>
    </xdr:to>
    <xdr:cxnSp macro="">
      <xdr:nvCxnSpPr>
        <xdr:cNvPr id="800" name="直線コネクタ 799">
          <a:extLst>
            <a:ext uri="{FF2B5EF4-FFF2-40B4-BE49-F238E27FC236}">
              <a16:creationId xmlns:a16="http://schemas.microsoft.com/office/drawing/2014/main" id="{5CCFDF0E-1AF8-4E1C-AD55-C177E4D9DB9F}"/>
            </a:ext>
          </a:extLst>
        </xdr:cNvPr>
        <xdr:cNvCxnSpPr/>
      </xdr:nvCxnSpPr>
      <xdr:spPr>
        <a:xfrm flipV="1">
          <a:off x="18656300" y="1019705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7D4F5BB2-7EE8-4ADA-AD4F-A71BA05853AE}"/>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B18E3383-53D7-41B6-9476-5ADADBDDFA69}"/>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D02AC8B-94BA-433B-82A4-1055DE6B8D85}"/>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24E3537C-D8FB-457E-94EF-8BDAE011E5F3}"/>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CD616B64-5BEA-4E4D-8B0D-72DB0177AE3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657F2048-D4F4-4B30-B629-51B17CDD78C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797B4588-7A87-4767-A8B1-83A3E262597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EC38A4C2-5B0B-4EF1-A194-E3FC2C034E4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4F5A6767-37CE-4ADB-803F-D9D2EA2C534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36779</xdr:rowOff>
    </xdr:from>
    <xdr:to>
      <xdr:col>116</xdr:col>
      <xdr:colOff>114300</xdr:colOff>
      <xdr:row>59</xdr:row>
      <xdr:rowOff>138379</xdr:rowOff>
    </xdr:to>
    <xdr:sp macro="" textlink="">
      <xdr:nvSpPr>
        <xdr:cNvPr id="810" name="楕円 809">
          <a:extLst>
            <a:ext uri="{FF2B5EF4-FFF2-40B4-BE49-F238E27FC236}">
              <a16:creationId xmlns:a16="http://schemas.microsoft.com/office/drawing/2014/main" id="{AA4D6A2E-18CB-4536-8F0E-9A815A5AAE56}"/>
            </a:ext>
          </a:extLst>
        </xdr:cNvPr>
        <xdr:cNvSpPr/>
      </xdr:nvSpPr>
      <xdr:spPr>
        <a:xfrm>
          <a:off x="22110700" y="101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123156</xdr:rowOff>
    </xdr:from>
    <xdr:ext cx="378565" cy="259045"/>
    <xdr:sp macro="" textlink="">
      <xdr:nvSpPr>
        <xdr:cNvPr id="811" name="貸付金該当値テキスト">
          <a:extLst>
            <a:ext uri="{FF2B5EF4-FFF2-40B4-BE49-F238E27FC236}">
              <a16:creationId xmlns:a16="http://schemas.microsoft.com/office/drawing/2014/main" id="{899ACEB7-F6D6-4AA9-AF56-C23CAEC4EBC2}"/>
            </a:ext>
          </a:extLst>
        </xdr:cNvPr>
        <xdr:cNvSpPr txBox="1"/>
      </xdr:nvSpPr>
      <xdr:spPr>
        <a:xfrm>
          <a:off x="22212300" y="1006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34362</xdr:rowOff>
    </xdr:from>
    <xdr:to>
      <xdr:col>112</xdr:col>
      <xdr:colOff>38100</xdr:colOff>
      <xdr:row>59</xdr:row>
      <xdr:rowOff>135962</xdr:rowOff>
    </xdr:to>
    <xdr:sp macro="" textlink="">
      <xdr:nvSpPr>
        <xdr:cNvPr id="812" name="楕円 811">
          <a:extLst>
            <a:ext uri="{FF2B5EF4-FFF2-40B4-BE49-F238E27FC236}">
              <a16:creationId xmlns:a16="http://schemas.microsoft.com/office/drawing/2014/main" id="{4A2E005A-A902-4DCD-A979-080EE88FEDD4}"/>
            </a:ext>
          </a:extLst>
        </xdr:cNvPr>
        <xdr:cNvSpPr/>
      </xdr:nvSpPr>
      <xdr:spPr>
        <a:xfrm>
          <a:off x="21272500" y="101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127089</xdr:rowOff>
    </xdr:from>
    <xdr:ext cx="378565" cy="259045"/>
    <xdr:sp macro="" textlink="">
      <xdr:nvSpPr>
        <xdr:cNvPr id="813" name="テキスト ボックス 812">
          <a:extLst>
            <a:ext uri="{FF2B5EF4-FFF2-40B4-BE49-F238E27FC236}">
              <a16:creationId xmlns:a16="http://schemas.microsoft.com/office/drawing/2014/main" id="{CC32089C-A002-4854-8ABA-8F80EE20C919}"/>
            </a:ext>
          </a:extLst>
        </xdr:cNvPr>
        <xdr:cNvSpPr txBox="1"/>
      </xdr:nvSpPr>
      <xdr:spPr>
        <a:xfrm>
          <a:off x="21134017" y="10242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31848</xdr:rowOff>
    </xdr:from>
    <xdr:to>
      <xdr:col>107</xdr:col>
      <xdr:colOff>101600</xdr:colOff>
      <xdr:row>59</xdr:row>
      <xdr:rowOff>133448</xdr:rowOff>
    </xdr:to>
    <xdr:sp macro="" textlink="">
      <xdr:nvSpPr>
        <xdr:cNvPr id="814" name="楕円 813">
          <a:extLst>
            <a:ext uri="{FF2B5EF4-FFF2-40B4-BE49-F238E27FC236}">
              <a16:creationId xmlns:a16="http://schemas.microsoft.com/office/drawing/2014/main" id="{B6C87E0B-5AFC-492B-8642-710EED6ACD4E}"/>
            </a:ext>
          </a:extLst>
        </xdr:cNvPr>
        <xdr:cNvSpPr/>
      </xdr:nvSpPr>
      <xdr:spPr>
        <a:xfrm>
          <a:off x="20383500" y="101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124575</xdr:rowOff>
    </xdr:from>
    <xdr:ext cx="378565" cy="259045"/>
    <xdr:sp macro="" textlink="">
      <xdr:nvSpPr>
        <xdr:cNvPr id="815" name="テキスト ボックス 814">
          <a:extLst>
            <a:ext uri="{FF2B5EF4-FFF2-40B4-BE49-F238E27FC236}">
              <a16:creationId xmlns:a16="http://schemas.microsoft.com/office/drawing/2014/main" id="{E93DF8F5-9861-46AA-BC36-334ACEECD6C9}"/>
            </a:ext>
          </a:extLst>
        </xdr:cNvPr>
        <xdr:cNvSpPr txBox="1"/>
      </xdr:nvSpPr>
      <xdr:spPr>
        <a:xfrm>
          <a:off x="20245017" y="10240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30705</xdr:rowOff>
    </xdr:from>
    <xdr:to>
      <xdr:col>102</xdr:col>
      <xdr:colOff>165100</xdr:colOff>
      <xdr:row>59</xdr:row>
      <xdr:rowOff>132305</xdr:rowOff>
    </xdr:to>
    <xdr:sp macro="" textlink="">
      <xdr:nvSpPr>
        <xdr:cNvPr id="816" name="楕円 815">
          <a:extLst>
            <a:ext uri="{FF2B5EF4-FFF2-40B4-BE49-F238E27FC236}">
              <a16:creationId xmlns:a16="http://schemas.microsoft.com/office/drawing/2014/main" id="{35646373-F192-4B96-BA1D-B893B2B9672A}"/>
            </a:ext>
          </a:extLst>
        </xdr:cNvPr>
        <xdr:cNvSpPr/>
      </xdr:nvSpPr>
      <xdr:spPr>
        <a:xfrm>
          <a:off x="19494500" y="101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123432</xdr:rowOff>
    </xdr:from>
    <xdr:ext cx="378565" cy="259045"/>
    <xdr:sp macro="" textlink="">
      <xdr:nvSpPr>
        <xdr:cNvPr id="817" name="テキスト ボックス 816">
          <a:extLst>
            <a:ext uri="{FF2B5EF4-FFF2-40B4-BE49-F238E27FC236}">
              <a16:creationId xmlns:a16="http://schemas.microsoft.com/office/drawing/2014/main" id="{CE1C1A5A-5A9C-43AC-BFB7-24F6486F1971}"/>
            </a:ext>
          </a:extLst>
        </xdr:cNvPr>
        <xdr:cNvSpPr txBox="1"/>
      </xdr:nvSpPr>
      <xdr:spPr>
        <a:xfrm>
          <a:off x="19356017" y="1023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31391</xdr:rowOff>
    </xdr:from>
    <xdr:to>
      <xdr:col>98</xdr:col>
      <xdr:colOff>38100</xdr:colOff>
      <xdr:row>59</xdr:row>
      <xdr:rowOff>132991</xdr:rowOff>
    </xdr:to>
    <xdr:sp macro="" textlink="">
      <xdr:nvSpPr>
        <xdr:cNvPr id="818" name="楕円 817">
          <a:extLst>
            <a:ext uri="{FF2B5EF4-FFF2-40B4-BE49-F238E27FC236}">
              <a16:creationId xmlns:a16="http://schemas.microsoft.com/office/drawing/2014/main" id="{1473093B-A650-4860-979A-33A1FFBF8F1C}"/>
            </a:ext>
          </a:extLst>
        </xdr:cNvPr>
        <xdr:cNvSpPr/>
      </xdr:nvSpPr>
      <xdr:spPr>
        <a:xfrm>
          <a:off x="18605500" y="101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124118</xdr:rowOff>
    </xdr:from>
    <xdr:ext cx="378565" cy="259045"/>
    <xdr:sp macro="" textlink="">
      <xdr:nvSpPr>
        <xdr:cNvPr id="819" name="テキスト ボックス 818">
          <a:extLst>
            <a:ext uri="{FF2B5EF4-FFF2-40B4-BE49-F238E27FC236}">
              <a16:creationId xmlns:a16="http://schemas.microsoft.com/office/drawing/2014/main" id="{AE59C2B2-856F-4D12-9B14-22FC5E4D47CA}"/>
            </a:ext>
          </a:extLst>
        </xdr:cNvPr>
        <xdr:cNvSpPr txBox="1"/>
      </xdr:nvSpPr>
      <xdr:spPr>
        <a:xfrm>
          <a:off x="18467017" y="1023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AE27D4AD-E216-4737-A225-ACA4BAC84C1F}"/>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4E8EF175-5691-4FE7-8C11-FA3660BC40B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B9C77948-B3FD-4FCE-9863-9DD8FED6E10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8F8645E7-AE99-4FC2-9315-6A67DBB1C9B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CC71B32B-B571-4F46-A60D-3E52E4A13492}"/>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69F17770-AC94-4194-A946-7AEDFF39848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E2534A48-2986-4C48-BA89-4C3F94E7DA4D}"/>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922D5D27-2365-4173-AFF3-88F39B4CBE84}"/>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3C67F16C-F39C-4CE9-AA8D-601BD469497D}"/>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94A5535B-7343-489A-BB70-B20D3F6A8C89}"/>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7E99B63B-89BC-4CBA-9BF1-FF443AE7368C}"/>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CE009A88-9E04-4508-B46D-6AE258D89872}"/>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D2C1B6E0-842B-4A4B-97B3-6A1B048E33B1}"/>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F8291EE8-F2F6-4E67-B780-684C79306F2B}"/>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CD111567-D48A-403F-8E17-29F2F109774F}"/>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8011A55A-C667-48D7-B623-582A7A7D863B}"/>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91AA95D3-DFAC-4D2F-A621-611BECBECD61}"/>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E3A6A0C1-5EE4-43A5-A586-3D367895BF4F}"/>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A0A8EC12-97D9-4EB6-9CB8-1C676C134588}"/>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EDA78895-F944-4513-B782-75C6D593B4E2}"/>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26CF9D82-D231-4BB8-9861-4327CD246CF9}"/>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60C36F26-E3C6-4142-AF3A-E787215480EC}"/>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B10494D7-394A-4140-9BB3-DBAA2EBB09AF}"/>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597E04DB-2821-49DF-BB97-A92D65A77A32}"/>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5279F4E9-9AFA-4DBF-A950-BBD4A9CA495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BBC0FF48-01D2-42F2-9DAD-2AB0BB5C3ECD}"/>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5B60ABD6-CAD4-460B-BADF-0107FC37FB6C}"/>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E0192E09-4EF6-4220-B52A-BBC6FC8C5894}"/>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2C291024-D97B-4A3E-A377-FD931EACAD28}"/>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5CC69C86-2982-4FA6-A92A-8291106B787F}"/>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52E035A4-7693-4FEA-AE75-0B1900B165CC}"/>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34723</xdr:rowOff>
    </xdr:from>
    <xdr:to>
      <xdr:col>116</xdr:col>
      <xdr:colOff>63500</xdr:colOff>
      <xdr:row>77</xdr:row>
      <xdr:rowOff>34903</xdr:rowOff>
    </xdr:to>
    <xdr:cxnSp macro="">
      <xdr:nvCxnSpPr>
        <xdr:cNvPr id="851" name="直線コネクタ 850">
          <a:extLst>
            <a:ext uri="{FF2B5EF4-FFF2-40B4-BE49-F238E27FC236}">
              <a16:creationId xmlns:a16="http://schemas.microsoft.com/office/drawing/2014/main" id="{B0A3C689-AA53-452A-923B-F81A9FF05AE9}"/>
            </a:ext>
          </a:extLst>
        </xdr:cNvPr>
        <xdr:cNvCxnSpPr/>
      </xdr:nvCxnSpPr>
      <xdr:spPr>
        <a:xfrm>
          <a:off x="21323300" y="13236373"/>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4E8F71CE-EA9C-471E-A043-4161567E0E02}"/>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82611871-33CD-42AE-B326-CF022FED20DC}"/>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34723</xdr:rowOff>
    </xdr:from>
    <xdr:to>
      <xdr:col>111</xdr:col>
      <xdr:colOff>177800</xdr:colOff>
      <xdr:row>77</xdr:row>
      <xdr:rowOff>35621</xdr:rowOff>
    </xdr:to>
    <xdr:cxnSp macro="">
      <xdr:nvCxnSpPr>
        <xdr:cNvPr id="854" name="直線コネクタ 853">
          <a:extLst>
            <a:ext uri="{FF2B5EF4-FFF2-40B4-BE49-F238E27FC236}">
              <a16:creationId xmlns:a16="http://schemas.microsoft.com/office/drawing/2014/main" id="{857A8100-3DE7-4676-AD32-9C99D8E6F3C7}"/>
            </a:ext>
          </a:extLst>
        </xdr:cNvPr>
        <xdr:cNvCxnSpPr/>
      </xdr:nvCxnSpPr>
      <xdr:spPr>
        <a:xfrm flipV="1">
          <a:off x="20434300" y="13236373"/>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AB2E12F2-0FF2-46CD-A2E6-F7BC26C3A393}"/>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36DA7ACD-08E0-428E-9EC7-9B44558069C7}"/>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33809</xdr:rowOff>
    </xdr:from>
    <xdr:to>
      <xdr:col>107</xdr:col>
      <xdr:colOff>50800</xdr:colOff>
      <xdr:row>77</xdr:row>
      <xdr:rowOff>35621</xdr:rowOff>
    </xdr:to>
    <xdr:cxnSp macro="">
      <xdr:nvCxnSpPr>
        <xdr:cNvPr id="857" name="直線コネクタ 856">
          <a:extLst>
            <a:ext uri="{FF2B5EF4-FFF2-40B4-BE49-F238E27FC236}">
              <a16:creationId xmlns:a16="http://schemas.microsoft.com/office/drawing/2014/main" id="{DE6BFD62-085C-4BCE-84FC-F62B8986C150}"/>
            </a:ext>
          </a:extLst>
        </xdr:cNvPr>
        <xdr:cNvCxnSpPr/>
      </xdr:nvCxnSpPr>
      <xdr:spPr>
        <a:xfrm>
          <a:off x="19545300" y="13235459"/>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49AE0788-D095-49D2-8DA0-8CCE514EFCEF}"/>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FCE6BFA5-6EC3-48D0-8BBA-E6A2660DDD0A}"/>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33809</xdr:rowOff>
    </xdr:from>
    <xdr:to>
      <xdr:col>102</xdr:col>
      <xdr:colOff>114300</xdr:colOff>
      <xdr:row>77</xdr:row>
      <xdr:rowOff>58744</xdr:rowOff>
    </xdr:to>
    <xdr:cxnSp macro="">
      <xdr:nvCxnSpPr>
        <xdr:cNvPr id="860" name="直線コネクタ 859">
          <a:extLst>
            <a:ext uri="{FF2B5EF4-FFF2-40B4-BE49-F238E27FC236}">
              <a16:creationId xmlns:a16="http://schemas.microsoft.com/office/drawing/2014/main" id="{4525277C-57FD-4D52-9A6C-86B772E17B3A}"/>
            </a:ext>
          </a:extLst>
        </xdr:cNvPr>
        <xdr:cNvCxnSpPr/>
      </xdr:nvCxnSpPr>
      <xdr:spPr>
        <a:xfrm flipV="1">
          <a:off x="18656300" y="13235459"/>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17F4CF4E-1BFD-461E-B782-A627638E8E42}"/>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78008655-8EC6-4A9C-ACB7-33E3D4C6AC04}"/>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ADB5C83D-1656-4204-8265-236B331FBDF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7CACA13F-6C95-41D1-A2C7-B22C51209F37}"/>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2D5BF366-C2A2-4109-B0A2-2B50EA1B0BBF}"/>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A1BDDA72-C8E4-44DD-9123-593432092C05}"/>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EDBB6FB6-F27B-42D8-B2A4-9590B98103F6}"/>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C707643F-77BB-4D16-8656-2304B762F235}"/>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39697A2B-C12F-4083-9CE3-1DE09CB33EA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155553</xdr:rowOff>
    </xdr:from>
    <xdr:to>
      <xdr:col>116</xdr:col>
      <xdr:colOff>114300</xdr:colOff>
      <xdr:row>77</xdr:row>
      <xdr:rowOff>85703</xdr:rowOff>
    </xdr:to>
    <xdr:sp macro="" textlink="">
      <xdr:nvSpPr>
        <xdr:cNvPr id="870" name="楕円 869">
          <a:extLst>
            <a:ext uri="{FF2B5EF4-FFF2-40B4-BE49-F238E27FC236}">
              <a16:creationId xmlns:a16="http://schemas.microsoft.com/office/drawing/2014/main" id="{E1B47DC4-74BD-4872-BD34-DD96DD0B6055}"/>
            </a:ext>
          </a:extLst>
        </xdr:cNvPr>
        <xdr:cNvSpPr/>
      </xdr:nvSpPr>
      <xdr:spPr>
        <a:xfrm>
          <a:off x="22110700" y="13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133980</xdr:rowOff>
    </xdr:from>
    <xdr:ext cx="534377" cy="259045"/>
    <xdr:sp macro="" textlink="">
      <xdr:nvSpPr>
        <xdr:cNvPr id="871" name="繰出金該当値テキスト">
          <a:extLst>
            <a:ext uri="{FF2B5EF4-FFF2-40B4-BE49-F238E27FC236}">
              <a16:creationId xmlns:a16="http://schemas.microsoft.com/office/drawing/2014/main" id="{7E8CA482-6B88-425B-82CC-D0B1E4BF1169}"/>
            </a:ext>
          </a:extLst>
        </xdr:cNvPr>
        <xdr:cNvSpPr txBox="1"/>
      </xdr:nvSpPr>
      <xdr:spPr>
        <a:xfrm>
          <a:off x="22212300" y="131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155373</xdr:rowOff>
    </xdr:from>
    <xdr:to>
      <xdr:col>112</xdr:col>
      <xdr:colOff>38100</xdr:colOff>
      <xdr:row>77</xdr:row>
      <xdr:rowOff>85523</xdr:rowOff>
    </xdr:to>
    <xdr:sp macro="" textlink="">
      <xdr:nvSpPr>
        <xdr:cNvPr id="872" name="楕円 871">
          <a:extLst>
            <a:ext uri="{FF2B5EF4-FFF2-40B4-BE49-F238E27FC236}">
              <a16:creationId xmlns:a16="http://schemas.microsoft.com/office/drawing/2014/main" id="{7D58F7B6-76D0-4696-86D1-381A9FC1BD4E}"/>
            </a:ext>
          </a:extLst>
        </xdr:cNvPr>
        <xdr:cNvSpPr/>
      </xdr:nvSpPr>
      <xdr:spPr>
        <a:xfrm>
          <a:off x="21272500" y="131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76650</xdr:rowOff>
    </xdr:from>
    <xdr:ext cx="534377" cy="259045"/>
    <xdr:sp macro="" textlink="">
      <xdr:nvSpPr>
        <xdr:cNvPr id="873" name="テキスト ボックス 872">
          <a:extLst>
            <a:ext uri="{FF2B5EF4-FFF2-40B4-BE49-F238E27FC236}">
              <a16:creationId xmlns:a16="http://schemas.microsoft.com/office/drawing/2014/main" id="{2E4C24BE-6C24-45F0-994D-EA376599A724}"/>
            </a:ext>
          </a:extLst>
        </xdr:cNvPr>
        <xdr:cNvSpPr txBox="1"/>
      </xdr:nvSpPr>
      <xdr:spPr>
        <a:xfrm>
          <a:off x="21056111" y="132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156271</xdr:rowOff>
    </xdr:from>
    <xdr:to>
      <xdr:col>107</xdr:col>
      <xdr:colOff>101600</xdr:colOff>
      <xdr:row>77</xdr:row>
      <xdr:rowOff>86421</xdr:rowOff>
    </xdr:to>
    <xdr:sp macro="" textlink="">
      <xdr:nvSpPr>
        <xdr:cNvPr id="874" name="楕円 873">
          <a:extLst>
            <a:ext uri="{FF2B5EF4-FFF2-40B4-BE49-F238E27FC236}">
              <a16:creationId xmlns:a16="http://schemas.microsoft.com/office/drawing/2014/main" id="{09C50CD6-AC89-4425-AB0F-F7F28050F753}"/>
            </a:ext>
          </a:extLst>
        </xdr:cNvPr>
        <xdr:cNvSpPr/>
      </xdr:nvSpPr>
      <xdr:spPr>
        <a:xfrm>
          <a:off x="20383500" y="131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77548</xdr:rowOff>
    </xdr:from>
    <xdr:ext cx="534377" cy="259045"/>
    <xdr:sp macro="" textlink="">
      <xdr:nvSpPr>
        <xdr:cNvPr id="875" name="テキスト ボックス 874">
          <a:extLst>
            <a:ext uri="{FF2B5EF4-FFF2-40B4-BE49-F238E27FC236}">
              <a16:creationId xmlns:a16="http://schemas.microsoft.com/office/drawing/2014/main" id="{E6837E3D-48A1-4798-9C0D-CCB682DFBBB5}"/>
            </a:ext>
          </a:extLst>
        </xdr:cNvPr>
        <xdr:cNvSpPr txBox="1"/>
      </xdr:nvSpPr>
      <xdr:spPr>
        <a:xfrm>
          <a:off x="20167111" y="132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154459</xdr:rowOff>
    </xdr:from>
    <xdr:to>
      <xdr:col>102</xdr:col>
      <xdr:colOff>165100</xdr:colOff>
      <xdr:row>77</xdr:row>
      <xdr:rowOff>84609</xdr:rowOff>
    </xdr:to>
    <xdr:sp macro="" textlink="">
      <xdr:nvSpPr>
        <xdr:cNvPr id="876" name="楕円 875">
          <a:extLst>
            <a:ext uri="{FF2B5EF4-FFF2-40B4-BE49-F238E27FC236}">
              <a16:creationId xmlns:a16="http://schemas.microsoft.com/office/drawing/2014/main" id="{7E9816D7-E3A2-4FE1-BB97-244BAA4DF77A}"/>
            </a:ext>
          </a:extLst>
        </xdr:cNvPr>
        <xdr:cNvSpPr/>
      </xdr:nvSpPr>
      <xdr:spPr>
        <a:xfrm>
          <a:off x="19494500" y="13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75736</xdr:rowOff>
    </xdr:from>
    <xdr:ext cx="534377" cy="259045"/>
    <xdr:sp macro="" textlink="">
      <xdr:nvSpPr>
        <xdr:cNvPr id="877" name="テキスト ボックス 876">
          <a:extLst>
            <a:ext uri="{FF2B5EF4-FFF2-40B4-BE49-F238E27FC236}">
              <a16:creationId xmlns:a16="http://schemas.microsoft.com/office/drawing/2014/main" id="{09BC07EF-E76B-4430-9564-F51B24CA6BC2}"/>
            </a:ext>
          </a:extLst>
        </xdr:cNvPr>
        <xdr:cNvSpPr txBox="1"/>
      </xdr:nvSpPr>
      <xdr:spPr>
        <a:xfrm>
          <a:off x="19278111" y="132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7944</xdr:rowOff>
    </xdr:from>
    <xdr:to>
      <xdr:col>98</xdr:col>
      <xdr:colOff>38100</xdr:colOff>
      <xdr:row>77</xdr:row>
      <xdr:rowOff>109544</xdr:rowOff>
    </xdr:to>
    <xdr:sp macro="" textlink="">
      <xdr:nvSpPr>
        <xdr:cNvPr id="878" name="楕円 877">
          <a:extLst>
            <a:ext uri="{FF2B5EF4-FFF2-40B4-BE49-F238E27FC236}">
              <a16:creationId xmlns:a16="http://schemas.microsoft.com/office/drawing/2014/main" id="{CD3C4ED6-7332-4D73-9C2E-E0525C702DB0}"/>
            </a:ext>
          </a:extLst>
        </xdr:cNvPr>
        <xdr:cNvSpPr/>
      </xdr:nvSpPr>
      <xdr:spPr>
        <a:xfrm>
          <a:off x="18605500" y="132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100671</xdr:rowOff>
    </xdr:from>
    <xdr:ext cx="534377" cy="259045"/>
    <xdr:sp macro="" textlink="">
      <xdr:nvSpPr>
        <xdr:cNvPr id="879" name="テキスト ボックス 878">
          <a:extLst>
            <a:ext uri="{FF2B5EF4-FFF2-40B4-BE49-F238E27FC236}">
              <a16:creationId xmlns:a16="http://schemas.microsoft.com/office/drawing/2014/main" id="{CD14D4E1-BF5D-4733-AA1F-532D98505FCA}"/>
            </a:ext>
          </a:extLst>
        </xdr:cNvPr>
        <xdr:cNvSpPr txBox="1"/>
      </xdr:nvSpPr>
      <xdr:spPr>
        <a:xfrm>
          <a:off x="18389111" y="133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F077F885-729D-480B-877C-91E8A99162F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8C5A19A3-FA46-4D7A-9B6A-4D1CE8B4ED1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AABA44D4-42A4-475F-A8C4-D3127BDB09E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E88C3A43-8272-490F-A653-60B364D45B8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AA28B70D-FDFF-4112-8C50-EBE6655F0094}"/>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66B9A3F9-E500-4A24-9A91-004F43A2F43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3A15917B-4608-4357-9E89-A2BA6B5CA78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1544BEF3-5CB4-4E2B-8AB9-06B2F4E819D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B3BBF3CD-EB1C-482D-A9DE-A8D12BF0E088}"/>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83E0A5DB-74BE-414A-A6C0-4429CC72D18F}"/>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DC11F7EA-F881-4B79-B06C-A47F37F10049}"/>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77AA3414-8D62-4B80-B1F9-1DF4940B36A8}"/>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45B3AC68-3D74-43F8-8614-0719D566F229}"/>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DEF5763A-0A57-4D9C-B4B8-2027702EF04D}"/>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EF659975-073E-41C7-9B16-8FCC869CC1CC}"/>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75EBA196-5C01-4643-AC66-E99E5602E80D}"/>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9BF319EC-D1FA-420C-8078-803D9B30B8A9}"/>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182B6E59-8ED2-4437-9D6A-1197B8D7E72B}"/>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D2F99E76-B31D-484A-B2F2-563F53285852}"/>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E823B7A1-8408-451F-9F44-35BCF2E0FE66}"/>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BB544A1-E61E-4566-921C-D92FA4C8FBA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A410A759-9CCE-47DF-A176-644736F90653}"/>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6B8C3888-BD4F-4E91-AFCE-DA672FD7416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2F9DAD68-7940-4263-859C-9450CE67F7A9}"/>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9DA2892F-63BD-44A8-8BFC-40D60C76FDDA}"/>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F1D98E91-0E27-4BD1-9CEC-A8ABFB80D235}"/>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D50DD4E4-F355-4FF8-8539-B94E8BB6163C}"/>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5A8E7400-8B54-457F-8F6C-549099EDFB44}"/>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9090F0A-2BFE-4E85-AA30-A188E29DDA37}"/>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A4E4B36C-29B9-4055-87D3-5A6B1E4CFA26}"/>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1B04FA02-FFC7-40E7-AAA2-EF83F7274061}"/>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C6C86FAF-4345-41A5-8076-8173150475B9}"/>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63C4610B-3D69-4FBA-9A21-83A1D1D0E912}"/>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A672554B-FE3B-40AA-8EEB-F9D5E6651AEA}"/>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8E235424-7C80-429A-9C17-8CD048F57D7A}"/>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494FA12C-F588-4342-B9C9-ABCD65378037}"/>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4E10366C-9561-4DD5-A4E0-4B2214911375}"/>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EE0E6831-BB6E-43AF-98D7-46337D648985}"/>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BE5FAFD7-0BCE-48FF-A4AE-351B3AEA818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B18ACAE0-8E4A-4689-804E-10C6F79760D6}"/>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C514F57A-DF1C-4860-AE59-613833DF50FA}"/>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DFB6CEE1-6BA8-4F7D-92CF-4C9A06A21395}"/>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B16B1D33-9A6C-4A96-9370-AE967AAD3AB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DB6C004F-7135-43C4-A8ED-EE69A2814677}"/>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D8528F54-95C0-41C0-8577-A7A668A64FB9}"/>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48E6BC4C-A3D5-47DF-A10A-3DA5D23B30EA}"/>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57DA7C9D-C6C2-4489-BC5F-CE342EABCB1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D6AD77E9-7A47-4C24-BA3C-C33D959B0C5D}"/>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4D83B4B1-A05D-45EF-9AAE-49C86CBA39B3}"/>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1C7D68D7-CE0B-4B1A-9609-F98F82F17BFC}"/>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31538190-927E-415B-8FA2-14A878412C15}"/>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9322A70B-0B18-4750-AFA0-A95B84CA68C7}"/>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43432467-6A2D-4F17-ABFC-02378B2D15B6}"/>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739674FD-24C9-477F-8E6C-52994216BA25}"/>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6E13950E-82B2-4D53-A072-E7A243B31956}"/>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EF195486-5F47-4B16-9E07-9288C7938987}"/>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4AEF3BCE-2201-49FE-8778-9F6C6C605C53}"/>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CCDF9357-5228-4A53-BE63-F9CC7CD89AA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15B0214D-2909-4DFF-8614-10AEB680F13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C347D1EC-5F5F-44FE-A37B-EEE8193A940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類似団体との比較では、扶助費と普通建設事業費が非常に低くなっている。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扶助費が少ない要因としては、子どもや生活保護受給者の人数が少ないことでその経費が少ないことがあげられる。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普通建設事業費については、夷隅小学校建設事業の完了により、住民一人当たりのコストは前年度より低くなった。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6DCB9A-D440-4F9A-BB91-B6AF433FBB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BF1A430-7A55-4E8E-B4FF-72057F86EBE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B0CE0E3-EBE4-48E4-A5A9-D9A57A4BAE6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E1E5B24-D599-464D-ADF5-5D494E204B0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9EE71F-BCF9-4335-8E31-C030772CA57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1C8C19-28DB-4E3E-B0ED-78269399F9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E00F5C-1DEA-475D-A0B5-9091AF6F77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C69518-0DFF-467C-BE65-695C7D01EE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7BB576-FD40-4B94-B582-18EDE8E824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9A9DB42-0060-4D53-84F6-FE37E565405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37,665
37,093
157.50
17,770,444
16,678,421
633,067
10,895,916
17,289,318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6B5B70-AE9E-4154-A09D-A9B0D612CE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7DADA0-689D-4703-82A3-06710B85AA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6E8776-77E8-4DFD-8A00-39725010F0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34E938-7051-4CB5-B576-B40B2B804B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E00568-3D17-4EC6-834D-57F6CAA63A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449D50E-6014-45E7-8145-67D4CA0FD5F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BA0A74F-62DB-473D-9423-4B129CB4B67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84FD826-CEA6-44D5-9CAE-C1D863A133A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B0DAB12-72D0-4717-B81B-7D8DA030C27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98ED44-2A87-48D4-954B-22966F9494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3C71899-F103-4C69-915B-D2E590C136C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F6A1704-5A8A-4DD7-9E9C-3B3F01E7409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A3F287B-2856-4BF4-A123-6D23C108614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1F5AD4B-62A1-492B-8F37-68DF80E0638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17F29B-71B5-4BB5-87CB-1CF61AFA25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AFC06F5-0EB3-4520-B539-B5262A8EC73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D2C84A-CB1F-4B6A-945A-7D9D1783B0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DEC9121-4C16-49CD-8D2E-43A0D5DDF65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5AF6EB8-B2EE-4141-8936-AACAB1D058E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12A09997-5B74-432F-B894-83C3D6C92097}"/>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FDED8AD-69C2-48E9-96D6-949649EA06A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2B51BF3-2631-47B8-A4A1-B10AA010853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F057B41-7944-4501-8A84-E335D69DA0A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1AB3E9A-2EC8-4B10-93E9-7A8F87BC31E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C2B4CAC-390B-428B-AEAB-CAD1CB2950E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08B952C-0746-4015-8717-3A7F373E9D1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7AB41BC-B593-4BD8-A257-0EEDD38D0D4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7B7D46A-7547-4569-AB41-4F0B7722219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5947B6C-9270-4011-9C44-01C9232AF15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D6793D7-1919-46E2-B55C-6D3111116EC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3000121E-6EBA-4C42-81E9-257666A76FAD}"/>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2052C850-1C81-452D-958D-5B51D181D742}"/>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EE2B5B36-5EE3-46E6-8BBE-F971FFF582DE}"/>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742FC6E2-C026-4163-A38E-C6BD187E92D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D92DFAF1-D745-409B-AF81-12C8E6F2B877}"/>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699F94FF-939B-4666-808E-11C07AA21ED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7798781E-EA53-4878-860E-694F2D5CC007}"/>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AB98F7E1-1CFE-4A98-9F74-248DCC8F447C}"/>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40C2AF3A-62B5-4932-80A0-EFE9D4BC8B89}"/>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7BDD8F8-31EB-43FC-ADED-36A4B1AF99B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62AEBC43-C5BB-4F49-AE84-02A441E81052}"/>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B11DBFB5-88C9-4601-8ED9-7D9268BF465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53CA4248-6B44-453A-90DE-A17F77FEEC89}"/>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B76F7196-E722-4894-9E71-E9D03B1D7F0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A0B4E802-87A7-411F-9F2B-AE56776F1C9C}"/>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5DD9D5A0-6EEB-4004-93BE-6E77CE73A46A}"/>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234B2639-3D8C-44FB-85C6-B6981DF52AB9}"/>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AE220A41-98CA-433A-AC1B-83E485E711D1}"/>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2C66CCE8-F434-4383-9B28-A2DD86CB5563}"/>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113411</xdr:rowOff>
    </xdr:from>
    <xdr:to>
      <xdr:col>24</xdr:col>
      <xdr:colOff>63500</xdr:colOff>
      <xdr:row>36</xdr:row>
      <xdr:rowOff>123698</xdr:rowOff>
    </xdr:to>
    <xdr:cxnSp macro="">
      <xdr:nvCxnSpPr>
        <xdr:cNvPr id="61" name="直線コネクタ 60">
          <a:extLst>
            <a:ext uri="{FF2B5EF4-FFF2-40B4-BE49-F238E27FC236}">
              <a16:creationId xmlns:a16="http://schemas.microsoft.com/office/drawing/2014/main" id="{2E4DA4C5-8565-4BC7-9616-BCC91349464E}"/>
            </a:ext>
          </a:extLst>
        </xdr:cNvPr>
        <xdr:cNvCxnSpPr/>
      </xdr:nvCxnSpPr>
      <xdr:spPr>
        <a:xfrm flipV="1">
          <a:off x="3797300" y="628561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4020077D-6667-4D86-9F34-9CD148FAC47B}"/>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40FB081C-5808-4BCF-8A09-66668B00A98B}"/>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123698</xdr:rowOff>
    </xdr:from>
    <xdr:to>
      <xdr:col>19</xdr:col>
      <xdr:colOff>177800</xdr:colOff>
      <xdr:row>36</xdr:row>
      <xdr:rowOff>155702</xdr:rowOff>
    </xdr:to>
    <xdr:cxnSp macro="">
      <xdr:nvCxnSpPr>
        <xdr:cNvPr id="64" name="直線コネクタ 63">
          <a:extLst>
            <a:ext uri="{FF2B5EF4-FFF2-40B4-BE49-F238E27FC236}">
              <a16:creationId xmlns:a16="http://schemas.microsoft.com/office/drawing/2014/main" id="{222D7CE1-792A-49C1-B70D-9D180BDB415C}"/>
            </a:ext>
          </a:extLst>
        </xdr:cNvPr>
        <xdr:cNvCxnSpPr/>
      </xdr:nvCxnSpPr>
      <xdr:spPr>
        <a:xfrm flipV="1">
          <a:off x="2908300" y="62958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EA28CEC3-96BB-4AD3-8157-0D76AD357BCF}"/>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DBD2D967-20B5-4B02-8745-687AAB23678A}"/>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155702</xdr:rowOff>
    </xdr:from>
    <xdr:to>
      <xdr:col>15</xdr:col>
      <xdr:colOff>50800</xdr:colOff>
      <xdr:row>37</xdr:row>
      <xdr:rowOff>9589</xdr:rowOff>
    </xdr:to>
    <xdr:cxnSp macro="">
      <xdr:nvCxnSpPr>
        <xdr:cNvPr id="67" name="直線コネクタ 66">
          <a:extLst>
            <a:ext uri="{FF2B5EF4-FFF2-40B4-BE49-F238E27FC236}">
              <a16:creationId xmlns:a16="http://schemas.microsoft.com/office/drawing/2014/main" id="{95E0C15D-69EC-4E77-8BD6-6E0CC42735B1}"/>
            </a:ext>
          </a:extLst>
        </xdr:cNvPr>
        <xdr:cNvCxnSpPr/>
      </xdr:nvCxnSpPr>
      <xdr:spPr>
        <a:xfrm flipV="1">
          <a:off x="2019300" y="632790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5669225A-518B-48DD-A95D-482A89FE939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28C77673-0772-4AE9-BBCF-61467A2B92BC}"/>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112268</xdr:rowOff>
    </xdr:from>
    <xdr:to>
      <xdr:col>10</xdr:col>
      <xdr:colOff>114300</xdr:colOff>
      <xdr:row>37</xdr:row>
      <xdr:rowOff>9589</xdr:rowOff>
    </xdr:to>
    <xdr:cxnSp macro="">
      <xdr:nvCxnSpPr>
        <xdr:cNvPr id="70" name="直線コネクタ 69">
          <a:extLst>
            <a:ext uri="{FF2B5EF4-FFF2-40B4-BE49-F238E27FC236}">
              <a16:creationId xmlns:a16="http://schemas.microsoft.com/office/drawing/2014/main" id="{CD0B9FE1-9A36-4E06-BCC5-E97B4AC40490}"/>
            </a:ext>
          </a:extLst>
        </xdr:cNvPr>
        <xdr:cNvCxnSpPr/>
      </xdr:nvCxnSpPr>
      <xdr:spPr>
        <a:xfrm>
          <a:off x="1130300" y="6284468"/>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B609D423-044F-4477-A975-9B0E49139EA8}"/>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DAC2C4E8-11BB-4AFA-BFB1-B4D17A791D89}"/>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4C048B84-5872-40E6-A495-27AF63DF854B}"/>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AC241BCB-4C7F-4A0E-98A3-2A453F4A76D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51CE408-95FC-4DEB-A918-2E47BF48777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58D40D9-2274-472B-98CD-A4443E959F0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3C3C2E5-96FA-4B6F-9D9A-F7B03AF61C3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216F5B3-5875-4C1A-8EF7-48651965DB5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6C29545-466F-4B33-AC13-251B26AD96D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62611</xdr:rowOff>
    </xdr:from>
    <xdr:to>
      <xdr:col>24</xdr:col>
      <xdr:colOff>114300</xdr:colOff>
      <xdr:row>36</xdr:row>
      <xdr:rowOff>164211</xdr:rowOff>
    </xdr:to>
    <xdr:sp macro="" textlink="">
      <xdr:nvSpPr>
        <xdr:cNvPr id="80" name="楕円 79">
          <a:extLst>
            <a:ext uri="{FF2B5EF4-FFF2-40B4-BE49-F238E27FC236}">
              <a16:creationId xmlns:a16="http://schemas.microsoft.com/office/drawing/2014/main" id="{ABF554D6-7642-4D45-8C14-57498F7BA109}"/>
            </a:ext>
          </a:extLst>
        </xdr:cNvPr>
        <xdr:cNvSpPr/>
      </xdr:nvSpPr>
      <xdr:spPr>
        <a:xfrm>
          <a:off x="45847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41038</xdr:rowOff>
    </xdr:from>
    <xdr:ext cx="469744" cy="259045"/>
    <xdr:sp macro="" textlink="">
      <xdr:nvSpPr>
        <xdr:cNvPr id="81" name="議会費該当値テキスト">
          <a:extLst>
            <a:ext uri="{FF2B5EF4-FFF2-40B4-BE49-F238E27FC236}">
              <a16:creationId xmlns:a16="http://schemas.microsoft.com/office/drawing/2014/main" id="{42B900DF-0361-434B-BF34-AF4B920C2115}"/>
            </a:ext>
          </a:extLst>
        </xdr:cNvPr>
        <xdr:cNvSpPr txBox="1"/>
      </xdr:nvSpPr>
      <xdr:spPr>
        <a:xfrm>
          <a:off x="4686300"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72898</xdr:rowOff>
    </xdr:from>
    <xdr:to>
      <xdr:col>20</xdr:col>
      <xdr:colOff>38100</xdr:colOff>
      <xdr:row>37</xdr:row>
      <xdr:rowOff>3048</xdr:rowOff>
    </xdr:to>
    <xdr:sp macro="" textlink="">
      <xdr:nvSpPr>
        <xdr:cNvPr id="82" name="楕円 81">
          <a:extLst>
            <a:ext uri="{FF2B5EF4-FFF2-40B4-BE49-F238E27FC236}">
              <a16:creationId xmlns:a16="http://schemas.microsoft.com/office/drawing/2014/main" id="{34EF12C7-849E-4DFE-8490-00E89653D327}"/>
            </a:ext>
          </a:extLst>
        </xdr:cNvPr>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165625</xdr:rowOff>
    </xdr:from>
    <xdr:ext cx="469744" cy="259045"/>
    <xdr:sp macro="" textlink="">
      <xdr:nvSpPr>
        <xdr:cNvPr id="83" name="テキスト ボックス 82">
          <a:extLst>
            <a:ext uri="{FF2B5EF4-FFF2-40B4-BE49-F238E27FC236}">
              <a16:creationId xmlns:a16="http://schemas.microsoft.com/office/drawing/2014/main" id="{548EE6CD-7645-4AAB-BF1D-44E1BB225B39}"/>
            </a:ext>
          </a:extLst>
        </xdr:cNvPr>
        <xdr:cNvSpPr txBox="1"/>
      </xdr:nvSpPr>
      <xdr:spPr>
        <a:xfrm>
          <a:off x="3562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104902</xdr:rowOff>
    </xdr:from>
    <xdr:to>
      <xdr:col>15</xdr:col>
      <xdr:colOff>101600</xdr:colOff>
      <xdr:row>37</xdr:row>
      <xdr:rowOff>35052</xdr:rowOff>
    </xdr:to>
    <xdr:sp macro="" textlink="">
      <xdr:nvSpPr>
        <xdr:cNvPr id="84" name="楕円 83">
          <a:extLst>
            <a:ext uri="{FF2B5EF4-FFF2-40B4-BE49-F238E27FC236}">
              <a16:creationId xmlns:a16="http://schemas.microsoft.com/office/drawing/2014/main" id="{B4E6C295-F7E3-4A93-896D-DA4129AB08BE}"/>
            </a:ext>
          </a:extLst>
        </xdr:cNvPr>
        <xdr:cNvSpPr/>
      </xdr:nvSpPr>
      <xdr:spPr>
        <a:xfrm>
          <a:off x="2857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26179</xdr:rowOff>
    </xdr:from>
    <xdr:ext cx="469744" cy="259045"/>
    <xdr:sp macro="" textlink="">
      <xdr:nvSpPr>
        <xdr:cNvPr id="85" name="テキスト ボックス 84">
          <a:extLst>
            <a:ext uri="{FF2B5EF4-FFF2-40B4-BE49-F238E27FC236}">
              <a16:creationId xmlns:a16="http://schemas.microsoft.com/office/drawing/2014/main" id="{5EB32117-62EA-4F82-8335-E495CF445317}"/>
            </a:ext>
          </a:extLst>
        </xdr:cNvPr>
        <xdr:cNvSpPr txBox="1"/>
      </xdr:nvSpPr>
      <xdr:spPr>
        <a:xfrm>
          <a:off x="2673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130239</xdr:rowOff>
    </xdr:from>
    <xdr:to>
      <xdr:col>10</xdr:col>
      <xdr:colOff>165100</xdr:colOff>
      <xdr:row>37</xdr:row>
      <xdr:rowOff>60389</xdr:rowOff>
    </xdr:to>
    <xdr:sp macro="" textlink="">
      <xdr:nvSpPr>
        <xdr:cNvPr id="86" name="楕円 85">
          <a:extLst>
            <a:ext uri="{FF2B5EF4-FFF2-40B4-BE49-F238E27FC236}">
              <a16:creationId xmlns:a16="http://schemas.microsoft.com/office/drawing/2014/main" id="{1FA35E74-67B7-468C-BBF3-E63F3111A3BB}"/>
            </a:ext>
          </a:extLst>
        </xdr:cNvPr>
        <xdr:cNvSpPr/>
      </xdr:nvSpPr>
      <xdr:spPr>
        <a:xfrm>
          <a:off x="1968500" y="63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51516</xdr:rowOff>
    </xdr:from>
    <xdr:ext cx="469744" cy="259045"/>
    <xdr:sp macro="" textlink="">
      <xdr:nvSpPr>
        <xdr:cNvPr id="87" name="テキスト ボックス 86">
          <a:extLst>
            <a:ext uri="{FF2B5EF4-FFF2-40B4-BE49-F238E27FC236}">
              <a16:creationId xmlns:a16="http://schemas.microsoft.com/office/drawing/2014/main" id="{5ABF7010-2AB4-41A5-915B-7E9430B624FF}"/>
            </a:ext>
          </a:extLst>
        </xdr:cNvPr>
        <xdr:cNvSpPr txBox="1"/>
      </xdr:nvSpPr>
      <xdr:spPr>
        <a:xfrm>
          <a:off x="1784428" y="639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61468</xdr:rowOff>
    </xdr:from>
    <xdr:to>
      <xdr:col>6</xdr:col>
      <xdr:colOff>38100</xdr:colOff>
      <xdr:row>36</xdr:row>
      <xdr:rowOff>163068</xdr:rowOff>
    </xdr:to>
    <xdr:sp macro="" textlink="">
      <xdr:nvSpPr>
        <xdr:cNvPr id="88" name="楕円 87">
          <a:extLst>
            <a:ext uri="{FF2B5EF4-FFF2-40B4-BE49-F238E27FC236}">
              <a16:creationId xmlns:a16="http://schemas.microsoft.com/office/drawing/2014/main" id="{41A69E77-C8DD-4116-91ED-E54E3F4B1904}"/>
            </a:ext>
          </a:extLst>
        </xdr:cNvPr>
        <xdr:cNvSpPr/>
      </xdr:nvSpPr>
      <xdr:spPr>
        <a:xfrm>
          <a:off x="1079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154195</xdr:rowOff>
    </xdr:from>
    <xdr:ext cx="469744" cy="259045"/>
    <xdr:sp macro="" textlink="">
      <xdr:nvSpPr>
        <xdr:cNvPr id="89" name="テキスト ボックス 88">
          <a:extLst>
            <a:ext uri="{FF2B5EF4-FFF2-40B4-BE49-F238E27FC236}">
              <a16:creationId xmlns:a16="http://schemas.microsoft.com/office/drawing/2014/main" id="{C76C7E85-5860-40F5-A4F4-418296BEA42F}"/>
            </a:ext>
          </a:extLst>
        </xdr:cNvPr>
        <xdr:cNvSpPr txBox="1"/>
      </xdr:nvSpPr>
      <xdr:spPr>
        <a:xfrm>
          <a:off x="895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59ACB903-3D28-427B-9A3F-4C725E81CA7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D439025A-4ADC-473D-B9A8-C3A68BE8EA6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42B254FA-7D4E-433B-B19E-0401F4FF269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25BF4671-7A85-4552-B9C1-C45C139AF7B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A49A1652-5F4C-47C0-93F0-FD309854667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5C92937-4ACF-485C-9B88-2D4D1409593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1B3E3D56-C225-4829-8A4E-2A8DB0FCC72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86D24B5D-2D5D-431E-8D85-4E787B637A7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75342D-CEBB-4E65-8818-3A1D591E520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278F583D-4BB8-496D-AA3E-EAB4F396957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793FFA40-7062-4911-90C6-E0A3C4A8ACFA}"/>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AA88C06-6866-4F03-A8BE-F7C9B7F3C36C}"/>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B0630FFB-0A95-4D99-8555-42D780304F54}"/>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C2A24440-A99E-47DB-BC47-03C4F2DD0C43}"/>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95D0CCA2-99A2-4634-A013-D6E07453AD96}"/>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59724949-47B0-42D7-A044-E3F8D5427C5B}"/>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BA25ACC6-6860-490C-88B9-B349259AD5DA}"/>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32E24F30-AD3B-42AA-B535-BD8440DDC07B}"/>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3C7F684A-91D5-4A5F-860B-65797E45AF93}"/>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261A4008-927D-4940-8D93-66406ED523FF}"/>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EDA1B7A6-C5F9-4BE2-A25C-9446FC7FFB22}"/>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5BAAE6D4-E5C3-4576-BD1A-443E962F8036}"/>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E85219FF-FEC5-4F51-AB2C-7C226BCDFEC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9499F786-EC19-42EF-9A6D-478DD14A749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71BAE80B-AC8F-40BB-8890-8D5F825657F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56F1D657-6DA2-4FD4-BAC2-026D3716CA65}"/>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46148C3E-F0ED-4C52-BCA9-6F980A295475}"/>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327276AC-AB77-4E44-97FB-8577E69D1A81}"/>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C85837A1-58E6-47BB-BE2E-233BF7A83D97}"/>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5F101D9E-5CED-4440-994C-2EEB030BF667}"/>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56473</xdr:rowOff>
    </xdr:from>
    <xdr:to>
      <xdr:col>24</xdr:col>
      <xdr:colOff>63500</xdr:colOff>
      <xdr:row>58</xdr:row>
      <xdr:rowOff>84689</xdr:rowOff>
    </xdr:to>
    <xdr:cxnSp macro="">
      <xdr:nvCxnSpPr>
        <xdr:cNvPr id="120" name="直線コネクタ 119">
          <a:extLst>
            <a:ext uri="{FF2B5EF4-FFF2-40B4-BE49-F238E27FC236}">
              <a16:creationId xmlns:a16="http://schemas.microsoft.com/office/drawing/2014/main" id="{F7CEC525-AC16-4777-840E-44B746318413}"/>
            </a:ext>
          </a:extLst>
        </xdr:cNvPr>
        <xdr:cNvCxnSpPr/>
      </xdr:nvCxnSpPr>
      <xdr:spPr>
        <a:xfrm flipV="1">
          <a:off x="3797300" y="10000573"/>
          <a:ext cx="8382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E1EA85D7-9AF7-4550-93E6-396B5A21BE79}"/>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A9545084-3488-46EC-997E-1DCFAA9061E1}"/>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84689</xdr:rowOff>
    </xdr:from>
    <xdr:to>
      <xdr:col>19</xdr:col>
      <xdr:colOff>177800</xdr:colOff>
      <xdr:row>58</xdr:row>
      <xdr:rowOff>96132</xdr:rowOff>
    </xdr:to>
    <xdr:cxnSp macro="">
      <xdr:nvCxnSpPr>
        <xdr:cNvPr id="123" name="直線コネクタ 122">
          <a:extLst>
            <a:ext uri="{FF2B5EF4-FFF2-40B4-BE49-F238E27FC236}">
              <a16:creationId xmlns:a16="http://schemas.microsoft.com/office/drawing/2014/main" id="{F9CC5BA3-8DCB-46DE-B14A-EA00DEA302A0}"/>
            </a:ext>
          </a:extLst>
        </xdr:cNvPr>
        <xdr:cNvCxnSpPr/>
      </xdr:nvCxnSpPr>
      <xdr:spPr>
        <a:xfrm flipV="1">
          <a:off x="2908300" y="10028789"/>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7A707288-C978-47E4-A9C3-52F5506DC0BB}"/>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34481DB1-E8B4-45BC-9153-36649ACAC9F7}"/>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63936</xdr:rowOff>
    </xdr:from>
    <xdr:to>
      <xdr:col>15</xdr:col>
      <xdr:colOff>50800</xdr:colOff>
      <xdr:row>58</xdr:row>
      <xdr:rowOff>96132</xdr:rowOff>
    </xdr:to>
    <xdr:cxnSp macro="">
      <xdr:nvCxnSpPr>
        <xdr:cNvPr id="126" name="直線コネクタ 125">
          <a:extLst>
            <a:ext uri="{FF2B5EF4-FFF2-40B4-BE49-F238E27FC236}">
              <a16:creationId xmlns:a16="http://schemas.microsoft.com/office/drawing/2014/main" id="{4B4E99F3-FE70-4C2A-9F10-411685E8A62D}"/>
            </a:ext>
          </a:extLst>
        </xdr:cNvPr>
        <xdr:cNvCxnSpPr/>
      </xdr:nvCxnSpPr>
      <xdr:spPr>
        <a:xfrm>
          <a:off x="2019300" y="10008036"/>
          <a:ext cx="8890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6B674686-16AA-48E5-BBB8-FE021477BB65}"/>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E449EB6E-13C5-48E3-B5D6-D091EA536D21}"/>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36869</xdr:rowOff>
    </xdr:from>
    <xdr:to>
      <xdr:col>10</xdr:col>
      <xdr:colOff>114300</xdr:colOff>
      <xdr:row>58</xdr:row>
      <xdr:rowOff>63936</xdr:rowOff>
    </xdr:to>
    <xdr:cxnSp macro="">
      <xdr:nvCxnSpPr>
        <xdr:cNvPr id="129" name="直線コネクタ 128">
          <a:extLst>
            <a:ext uri="{FF2B5EF4-FFF2-40B4-BE49-F238E27FC236}">
              <a16:creationId xmlns:a16="http://schemas.microsoft.com/office/drawing/2014/main" id="{DA4FE2C6-D99C-411E-B838-8D03D3F57B8A}"/>
            </a:ext>
          </a:extLst>
        </xdr:cNvPr>
        <xdr:cNvCxnSpPr/>
      </xdr:nvCxnSpPr>
      <xdr:spPr>
        <a:xfrm>
          <a:off x="1130300" y="9980969"/>
          <a:ext cx="889000" cy="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28A11A8A-5710-47F0-8A86-3FA65CD16E6B}"/>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AD13A46D-7A12-42A9-AD53-7BCE2A137613}"/>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8FCD0B97-0388-4B91-8CDA-2AF4067D0852}"/>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F7F6CD86-2BA4-4A44-8AE6-8A9DD42A2A4E}"/>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E53B015-6476-4631-B41D-94A65A114D9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CE426CA4-941D-43EE-9A68-8F23DE9EC1E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02B2994-12F6-4CA1-BAC5-D44FA3CD084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5BACA32-AFE4-47D9-8DA6-A7265D03E64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990AD10D-D8B6-46DA-ACF5-FD27A698103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5673</xdr:rowOff>
    </xdr:from>
    <xdr:to>
      <xdr:col>24</xdr:col>
      <xdr:colOff>114300</xdr:colOff>
      <xdr:row>58</xdr:row>
      <xdr:rowOff>107273</xdr:rowOff>
    </xdr:to>
    <xdr:sp macro="" textlink="">
      <xdr:nvSpPr>
        <xdr:cNvPr id="139" name="楕円 138">
          <a:extLst>
            <a:ext uri="{FF2B5EF4-FFF2-40B4-BE49-F238E27FC236}">
              <a16:creationId xmlns:a16="http://schemas.microsoft.com/office/drawing/2014/main" id="{3C982794-698C-4DE6-AF90-332841CF68CC}"/>
            </a:ext>
          </a:extLst>
        </xdr:cNvPr>
        <xdr:cNvSpPr/>
      </xdr:nvSpPr>
      <xdr:spPr>
        <a:xfrm>
          <a:off x="4584700" y="99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92050</xdr:rowOff>
    </xdr:from>
    <xdr:ext cx="534377" cy="259045"/>
    <xdr:sp macro="" textlink="">
      <xdr:nvSpPr>
        <xdr:cNvPr id="140" name="総務費該当値テキスト">
          <a:extLst>
            <a:ext uri="{FF2B5EF4-FFF2-40B4-BE49-F238E27FC236}">
              <a16:creationId xmlns:a16="http://schemas.microsoft.com/office/drawing/2014/main" id="{B8B448D3-163E-423E-815D-0730FF8FDE10}"/>
            </a:ext>
          </a:extLst>
        </xdr:cNvPr>
        <xdr:cNvSpPr txBox="1"/>
      </xdr:nvSpPr>
      <xdr:spPr>
        <a:xfrm>
          <a:off x="4686300" y="98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33889</xdr:rowOff>
    </xdr:from>
    <xdr:to>
      <xdr:col>20</xdr:col>
      <xdr:colOff>38100</xdr:colOff>
      <xdr:row>58</xdr:row>
      <xdr:rowOff>135489</xdr:rowOff>
    </xdr:to>
    <xdr:sp macro="" textlink="">
      <xdr:nvSpPr>
        <xdr:cNvPr id="141" name="楕円 140">
          <a:extLst>
            <a:ext uri="{FF2B5EF4-FFF2-40B4-BE49-F238E27FC236}">
              <a16:creationId xmlns:a16="http://schemas.microsoft.com/office/drawing/2014/main" id="{A31C1569-E986-436C-8249-453F53135A37}"/>
            </a:ext>
          </a:extLst>
        </xdr:cNvPr>
        <xdr:cNvSpPr/>
      </xdr:nvSpPr>
      <xdr:spPr>
        <a:xfrm>
          <a:off x="3746500" y="99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126616</xdr:rowOff>
    </xdr:from>
    <xdr:ext cx="534377" cy="259045"/>
    <xdr:sp macro="" textlink="">
      <xdr:nvSpPr>
        <xdr:cNvPr id="142" name="テキスト ボックス 141">
          <a:extLst>
            <a:ext uri="{FF2B5EF4-FFF2-40B4-BE49-F238E27FC236}">
              <a16:creationId xmlns:a16="http://schemas.microsoft.com/office/drawing/2014/main" id="{CB0F0682-8648-406C-82D6-1D0C6C3A3CE7}"/>
            </a:ext>
          </a:extLst>
        </xdr:cNvPr>
        <xdr:cNvSpPr txBox="1"/>
      </xdr:nvSpPr>
      <xdr:spPr>
        <a:xfrm>
          <a:off x="3530111" y="1007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45332</xdr:rowOff>
    </xdr:from>
    <xdr:to>
      <xdr:col>15</xdr:col>
      <xdr:colOff>101600</xdr:colOff>
      <xdr:row>58</xdr:row>
      <xdr:rowOff>146932</xdr:rowOff>
    </xdr:to>
    <xdr:sp macro="" textlink="">
      <xdr:nvSpPr>
        <xdr:cNvPr id="143" name="楕円 142">
          <a:extLst>
            <a:ext uri="{FF2B5EF4-FFF2-40B4-BE49-F238E27FC236}">
              <a16:creationId xmlns:a16="http://schemas.microsoft.com/office/drawing/2014/main" id="{5503C857-401B-4154-9838-6A4772120786}"/>
            </a:ext>
          </a:extLst>
        </xdr:cNvPr>
        <xdr:cNvSpPr/>
      </xdr:nvSpPr>
      <xdr:spPr>
        <a:xfrm>
          <a:off x="2857500" y="99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138059</xdr:rowOff>
    </xdr:from>
    <xdr:ext cx="534377" cy="259045"/>
    <xdr:sp macro="" textlink="">
      <xdr:nvSpPr>
        <xdr:cNvPr id="144" name="テキスト ボックス 143">
          <a:extLst>
            <a:ext uri="{FF2B5EF4-FFF2-40B4-BE49-F238E27FC236}">
              <a16:creationId xmlns:a16="http://schemas.microsoft.com/office/drawing/2014/main" id="{0FE141BB-06FD-401C-9AF4-E31F717435B1}"/>
            </a:ext>
          </a:extLst>
        </xdr:cNvPr>
        <xdr:cNvSpPr txBox="1"/>
      </xdr:nvSpPr>
      <xdr:spPr>
        <a:xfrm>
          <a:off x="2641111" y="1008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13136</xdr:rowOff>
    </xdr:from>
    <xdr:to>
      <xdr:col>10</xdr:col>
      <xdr:colOff>165100</xdr:colOff>
      <xdr:row>58</xdr:row>
      <xdr:rowOff>114736</xdr:rowOff>
    </xdr:to>
    <xdr:sp macro="" textlink="">
      <xdr:nvSpPr>
        <xdr:cNvPr id="145" name="楕円 144">
          <a:extLst>
            <a:ext uri="{FF2B5EF4-FFF2-40B4-BE49-F238E27FC236}">
              <a16:creationId xmlns:a16="http://schemas.microsoft.com/office/drawing/2014/main" id="{ECB7FA18-9DEF-4D6A-99CB-0057617BD288}"/>
            </a:ext>
          </a:extLst>
        </xdr:cNvPr>
        <xdr:cNvSpPr/>
      </xdr:nvSpPr>
      <xdr:spPr>
        <a:xfrm>
          <a:off x="1968500" y="99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105863</xdr:rowOff>
    </xdr:from>
    <xdr:ext cx="534377" cy="259045"/>
    <xdr:sp macro="" textlink="">
      <xdr:nvSpPr>
        <xdr:cNvPr id="146" name="テキスト ボックス 145">
          <a:extLst>
            <a:ext uri="{FF2B5EF4-FFF2-40B4-BE49-F238E27FC236}">
              <a16:creationId xmlns:a16="http://schemas.microsoft.com/office/drawing/2014/main" id="{73EA8708-213A-406E-BE4E-DFBF38CF862A}"/>
            </a:ext>
          </a:extLst>
        </xdr:cNvPr>
        <xdr:cNvSpPr txBox="1"/>
      </xdr:nvSpPr>
      <xdr:spPr>
        <a:xfrm>
          <a:off x="1752111" y="100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157519</xdr:rowOff>
    </xdr:from>
    <xdr:to>
      <xdr:col>6</xdr:col>
      <xdr:colOff>38100</xdr:colOff>
      <xdr:row>58</xdr:row>
      <xdr:rowOff>87669</xdr:rowOff>
    </xdr:to>
    <xdr:sp macro="" textlink="">
      <xdr:nvSpPr>
        <xdr:cNvPr id="147" name="楕円 146">
          <a:extLst>
            <a:ext uri="{FF2B5EF4-FFF2-40B4-BE49-F238E27FC236}">
              <a16:creationId xmlns:a16="http://schemas.microsoft.com/office/drawing/2014/main" id="{DA09B36C-ECF8-41B2-94DA-8E2EFA8C1385}"/>
            </a:ext>
          </a:extLst>
        </xdr:cNvPr>
        <xdr:cNvSpPr/>
      </xdr:nvSpPr>
      <xdr:spPr>
        <a:xfrm>
          <a:off x="1079500" y="99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78796</xdr:rowOff>
    </xdr:from>
    <xdr:ext cx="534377" cy="259045"/>
    <xdr:sp macro="" textlink="">
      <xdr:nvSpPr>
        <xdr:cNvPr id="148" name="テキスト ボックス 147">
          <a:extLst>
            <a:ext uri="{FF2B5EF4-FFF2-40B4-BE49-F238E27FC236}">
              <a16:creationId xmlns:a16="http://schemas.microsoft.com/office/drawing/2014/main" id="{BED771D8-2CA3-41EA-9A2F-E5A8D4756791}"/>
            </a:ext>
          </a:extLst>
        </xdr:cNvPr>
        <xdr:cNvSpPr txBox="1"/>
      </xdr:nvSpPr>
      <xdr:spPr>
        <a:xfrm>
          <a:off x="863111" y="100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645E0D6C-0786-4EF0-A3DE-13979107CC1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C8CCA744-8ACB-4A24-AC95-FC9DE2D86EB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8544570C-F27B-43C9-B1CD-2D0E7030FE7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245E625A-B4EE-4CD4-AB95-278647AE598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732E55EF-8B25-44CF-B8D0-122886C7EF8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C819DB20-ABED-4139-808D-B827F2024B0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547DC60F-B65D-4C58-BA72-087457EC36A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241A60F9-66F1-41DD-A4B8-380AF0EA528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A6AEF8E7-47B1-4042-AC2D-F18A040EA73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F0E63018-6581-4BA8-98C9-84E2ACB2C5E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609FFC31-E8F8-402F-B4D7-26AD874F68D7}"/>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5E165D3E-DB14-46F8-9A25-C6AB05AAEE5E}"/>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77307D81-E6D6-446B-9774-69B3871CACBC}"/>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9C62F425-8C8D-4119-A083-30AE2A9F9E4D}"/>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9F78CF4D-B809-4218-85D2-9EBCA7525E59}"/>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5ECE306D-1936-4D33-B824-A2882C21B81B}"/>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D19B2674-7BE9-40FA-ACC4-50F4CE20192E}"/>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1E306BF8-BF22-449A-817D-387BB809AF2C}"/>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5DFE47E3-C027-4FA4-BC4D-F8A6FF99DC9D}"/>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BFA28EA7-22BF-44FA-BFA8-80EE2884862E}"/>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AAE9101-D45E-477D-8797-B35FB5D6B6BC}"/>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F5E1E3E7-AA9A-47D2-89C4-CF4EA1E2F9F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F17F18F3-71BC-46B4-9B3C-0DA2C399FD33}"/>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1871025E-25B3-4B09-9DBE-42FDD35F814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A25E91E8-BABD-4305-B937-B5D837BB9FA8}"/>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10824F30-1E24-450F-8BD6-D7885E14B709}"/>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1E791BBB-E38C-47FC-A582-701BEF35E0EC}"/>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8CD5FE4-24F4-4C51-9D9E-191F49AB60B4}"/>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6412269F-3515-4CD3-8AE5-B70FBCD990F4}"/>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65222</xdr:rowOff>
    </xdr:from>
    <xdr:to>
      <xdr:col>24</xdr:col>
      <xdr:colOff>63500</xdr:colOff>
      <xdr:row>77</xdr:row>
      <xdr:rowOff>88974</xdr:rowOff>
    </xdr:to>
    <xdr:cxnSp macro="">
      <xdr:nvCxnSpPr>
        <xdr:cNvPr id="178" name="直線コネクタ 177">
          <a:extLst>
            <a:ext uri="{FF2B5EF4-FFF2-40B4-BE49-F238E27FC236}">
              <a16:creationId xmlns:a16="http://schemas.microsoft.com/office/drawing/2014/main" id="{EC94438A-7800-4519-A45B-3BE0AB272927}"/>
            </a:ext>
          </a:extLst>
        </xdr:cNvPr>
        <xdr:cNvCxnSpPr/>
      </xdr:nvCxnSpPr>
      <xdr:spPr>
        <a:xfrm flipV="1">
          <a:off x="3797300" y="13266872"/>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231D2463-8B02-4E93-B612-D7CB6E9FA51F}"/>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9E4A08AB-F638-4975-8BE9-C42A0F1782AC}"/>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88974</xdr:rowOff>
    </xdr:from>
    <xdr:to>
      <xdr:col>19</xdr:col>
      <xdr:colOff>177800</xdr:colOff>
      <xdr:row>77</xdr:row>
      <xdr:rowOff>98659</xdr:rowOff>
    </xdr:to>
    <xdr:cxnSp macro="">
      <xdr:nvCxnSpPr>
        <xdr:cNvPr id="181" name="直線コネクタ 180">
          <a:extLst>
            <a:ext uri="{FF2B5EF4-FFF2-40B4-BE49-F238E27FC236}">
              <a16:creationId xmlns:a16="http://schemas.microsoft.com/office/drawing/2014/main" id="{DD2C96CB-5077-4383-94CE-57A161036BB0}"/>
            </a:ext>
          </a:extLst>
        </xdr:cNvPr>
        <xdr:cNvCxnSpPr/>
      </xdr:nvCxnSpPr>
      <xdr:spPr>
        <a:xfrm flipV="1">
          <a:off x="2908300" y="13290624"/>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12C7ABAD-1337-419E-97C6-54DAAE7A0BEA}"/>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61330953-B479-4894-888D-FE2A0952EEA4}"/>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44586</xdr:rowOff>
    </xdr:from>
    <xdr:to>
      <xdr:col>15</xdr:col>
      <xdr:colOff>50800</xdr:colOff>
      <xdr:row>77</xdr:row>
      <xdr:rowOff>98659</xdr:rowOff>
    </xdr:to>
    <xdr:cxnSp macro="">
      <xdr:nvCxnSpPr>
        <xdr:cNvPr id="184" name="直線コネクタ 183">
          <a:extLst>
            <a:ext uri="{FF2B5EF4-FFF2-40B4-BE49-F238E27FC236}">
              <a16:creationId xmlns:a16="http://schemas.microsoft.com/office/drawing/2014/main" id="{3D2D2920-6BC7-4C13-989B-C8F176EC27D4}"/>
            </a:ext>
          </a:extLst>
        </xdr:cNvPr>
        <xdr:cNvCxnSpPr/>
      </xdr:nvCxnSpPr>
      <xdr:spPr>
        <a:xfrm>
          <a:off x="2019300" y="13246236"/>
          <a:ext cx="889000" cy="5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396B0075-0AA2-440B-A382-A835316CF333}"/>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52CFEA40-9249-4012-B48F-3627EB6D4651}"/>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44586</xdr:rowOff>
    </xdr:from>
    <xdr:to>
      <xdr:col>10</xdr:col>
      <xdr:colOff>114300</xdr:colOff>
      <xdr:row>77</xdr:row>
      <xdr:rowOff>152166</xdr:rowOff>
    </xdr:to>
    <xdr:cxnSp macro="">
      <xdr:nvCxnSpPr>
        <xdr:cNvPr id="187" name="直線コネクタ 186">
          <a:extLst>
            <a:ext uri="{FF2B5EF4-FFF2-40B4-BE49-F238E27FC236}">
              <a16:creationId xmlns:a16="http://schemas.microsoft.com/office/drawing/2014/main" id="{541F3298-FE72-43EF-BAF6-94A57FC52E04}"/>
            </a:ext>
          </a:extLst>
        </xdr:cNvPr>
        <xdr:cNvCxnSpPr/>
      </xdr:nvCxnSpPr>
      <xdr:spPr>
        <a:xfrm flipV="1">
          <a:off x="1130300" y="13246236"/>
          <a:ext cx="889000" cy="10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3620F18A-E8C5-458B-987F-41B064018D8F}"/>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ADF3A9A7-466C-4B36-AC6C-332A28BAEDB8}"/>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3E02DFB4-5019-425E-B83C-978FA697B31F}"/>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FEA7034A-08CC-429F-8550-6F8EDA68A815}"/>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89534CF1-C322-487B-87AB-DA910F9045F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B6C1A47-442A-4BC8-91A6-393CE0DA364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1886E09-C169-4048-BFDB-DB8194F1147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F83EF55D-7DEA-4BBC-94D2-9E8C516896E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43562FB3-3DD7-404A-895D-E08D1ADF08E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14422</xdr:rowOff>
    </xdr:from>
    <xdr:to>
      <xdr:col>24</xdr:col>
      <xdr:colOff>114300</xdr:colOff>
      <xdr:row>77</xdr:row>
      <xdr:rowOff>116022</xdr:rowOff>
    </xdr:to>
    <xdr:sp macro="" textlink="">
      <xdr:nvSpPr>
        <xdr:cNvPr id="197" name="楕円 196">
          <a:extLst>
            <a:ext uri="{FF2B5EF4-FFF2-40B4-BE49-F238E27FC236}">
              <a16:creationId xmlns:a16="http://schemas.microsoft.com/office/drawing/2014/main" id="{99519119-714D-46FC-B60C-5EAE9B00C7CF}"/>
            </a:ext>
          </a:extLst>
        </xdr:cNvPr>
        <xdr:cNvSpPr/>
      </xdr:nvSpPr>
      <xdr:spPr>
        <a:xfrm>
          <a:off x="4584700" y="132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164299</xdr:rowOff>
    </xdr:from>
    <xdr:ext cx="599010" cy="259045"/>
    <xdr:sp macro="" textlink="">
      <xdr:nvSpPr>
        <xdr:cNvPr id="198" name="民生費該当値テキスト">
          <a:extLst>
            <a:ext uri="{FF2B5EF4-FFF2-40B4-BE49-F238E27FC236}">
              <a16:creationId xmlns:a16="http://schemas.microsoft.com/office/drawing/2014/main" id="{9F0BC8CF-7540-4802-B3DF-6F857D2278CC}"/>
            </a:ext>
          </a:extLst>
        </xdr:cNvPr>
        <xdr:cNvSpPr txBox="1"/>
      </xdr:nvSpPr>
      <xdr:spPr>
        <a:xfrm>
          <a:off x="4686300" y="1319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38174</xdr:rowOff>
    </xdr:from>
    <xdr:to>
      <xdr:col>20</xdr:col>
      <xdr:colOff>38100</xdr:colOff>
      <xdr:row>77</xdr:row>
      <xdr:rowOff>139774</xdr:rowOff>
    </xdr:to>
    <xdr:sp macro="" textlink="">
      <xdr:nvSpPr>
        <xdr:cNvPr id="199" name="楕円 198">
          <a:extLst>
            <a:ext uri="{FF2B5EF4-FFF2-40B4-BE49-F238E27FC236}">
              <a16:creationId xmlns:a16="http://schemas.microsoft.com/office/drawing/2014/main" id="{9FCE6AAC-471A-489A-B776-4C7C83089DAF}"/>
            </a:ext>
          </a:extLst>
        </xdr:cNvPr>
        <xdr:cNvSpPr/>
      </xdr:nvSpPr>
      <xdr:spPr>
        <a:xfrm>
          <a:off x="3746500" y="132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130901</xdr:rowOff>
    </xdr:from>
    <xdr:ext cx="599010" cy="259045"/>
    <xdr:sp macro="" textlink="">
      <xdr:nvSpPr>
        <xdr:cNvPr id="200" name="テキスト ボックス 199">
          <a:extLst>
            <a:ext uri="{FF2B5EF4-FFF2-40B4-BE49-F238E27FC236}">
              <a16:creationId xmlns:a16="http://schemas.microsoft.com/office/drawing/2014/main" id="{A4076135-10EB-4769-A33B-97CA0FBC8D97}"/>
            </a:ext>
          </a:extLst>
        </xdr:cNvPr>
        <xdr:cNvSpPr txBox="1"/>
      </xdr:nvSpPr>
      <xdr:spPr>
        <a:xfrm>
          <a:off x="3497795" y="1333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47859</xdr:rowOff>
    </xdr:from>
    <xdr:to>
      <xdr:col>15</xdr:col>
      <xdr:colOff>101600</xdr:colOff>
      <xdr:row>77</xdr:row>
      <xdr:rowOff>149459</xdr:rowOff>
    </xdr:to>
    <xdr:sp macro="" textlink="">
      <xdr:nvSpPr>
        <xdr:cNvPr id="201" name="楕円 200">
          <a:extLst>
            <a:ext uri="{FF2B5EF4-FFF2-40B4-BE49-F238E27FC236}">
              <a16:creationId xmlns:a16="http://schemas.microsoft.com/office/drawing/2014/main" id="{B3B0058F-D98D-4FE8-A656-16776C1495D5}"/>
            </a:ext>
          </a:extLst>
        </xdr:cNvPr>
        <xdr:cNvSpPr/>
      </xdr:nvSpPr>
      <xdr:spPr>
        <a:xfrm>
          <a:off x="2857500" y="132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140586</xdr:rowOff>
    </xdr:from>
    <xdr:ext cx="599010" cy="259045"/>
    <xdr:sp macro="" textlink="">
      <xdr:nvSpPr>
        <xdr:cNvPr id="202" name="テキスト ボックス 201">
          <a:extLst>
            <a:ext uri="{FF2B5EF4-FFF2-40B4-BE49-F238E27FC236}">
              <a16:creationId xmlns:a16="http://schemas.microsoft.com/office/drawing/2014/main" id="{C723FD49-8431-4B97-999D-E9958EC10F78}"/>
            </a:ext>
          </a:extLst>
        </xdr:cNvPr>
        <xdr:cNvSpPr txBox="1"/>
      </xdr:nvSpPr>
      <xdr:spPr>
        <a:xfrm>
          <a:off x="2608795" y="1334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165236</xdr:rowOff>
    </xdr:from>
    <xdr:to>
      <xdr:col>10</xdr:col>
      <xdr:colOff>165100</xdr:colOff>
      <xdr:row>77</xdr:row>
      <xdr:rowOff>95386</xdr:rowOff>
    </xdr:to>
    <xdr:sp macro="" textlink="">
      <xdr:nvSpPr>
        <xdr:cNvPr id="203" name="楕円 202">
          <a:extLst>
            <a:ext uri="{FF2B5EF4-FFF2-40B4-BE49-F238E27FC236}">
              <a16:creationId xmlns:a16="http://schemas.microsoft.com/office/drawing/2014/main" id="{6467810F-D994-4835-90F0-564E3C64E77D}"/>
            </a:ext>
          </a:extLst>
        </xdr:cNvPr>
        <xdr:cNvSpPr/>
      </xdr:nvSpPr>
      <xdr:spPr>
        <a:xfrm>
          <a:off x="1968500" y="1319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86513</xdr:rowOff>
    </xdr:from>
    <xdr:ext cx="599010" cy="259045"/>
    <xdr:sp macro="" textlink="">
      <xdr:nvSpPr>
        <xdr:cNvPr id="204" name="テキスト ボックス 203">
          <a:extLst>
            <a:ext uri="{FF2B5EF4-FFF2-40B4-BE49-F238E27FC236}">
              <a16:creationId xmlns:a16="http://schemas.microsoft.com/office/drawing/2014/main" id="{8F835CE2-5502-4BE2-8C03-985D2FC683A1}"/>
            </a:ext>
          </a:extLst>
        </xdr:cNvPr>
        <xdr:cNvSpPr txBox="1"/>
      </xdr:nvSpPr>
      <xdr:spPr>
        <a:xfrm>
          <a:off x="1719795" y="1328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101366</xdr:rowOff>
    </xdr:from>
    <xdr:to>
      <xdr:col>6</xdr:col>
      <xdr:colOff>38100</xdr:colOff>
      <xdr:row>78</xdr:row>
      <xdr:rowOff>31516</xdr:rowOff>
    </xdr:to>
    <xdr:sp macro="" textlink="">
      <xdr:nvSpPr>
        <xdr:cNvPr id="205" name="楕円 204">
          <a:extLst>
            <a:ext uri="{FF2B5EF4-FFF2-40B4-BE49-F238E27FC236}">
              <a16:creationId xmlns:a16="http://schemas.microsoft.com/office/drawing/2014/main" id="{EBD14D94-BDBD-44BA-81EF-DA443DD07EBF}"/>
            </a:ext>
          </a:extLst>
        </xdr:cNvPr>
        <xdr:cNvSpPr/>
      </xdr:nvSpPr>
      <xdr:spPr>
        <a:xfrm>
          <a:off x="1079500" y="133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22643</xdr:rowOff>
    </xdr:from>
    <xdr:ext cx="599010" cy="259045"/>
    <xdr:sp macro="" textlink="">
      <xdr:nvSpPr>
        <xdr:cNvPr id="206" name="テキスト ボックス 205">
          <a:extLst>
            <a:ext uri="{FF2B5EF4-FFF2-40B4-BE49-F238E27FC236}">
              <a16:creationId xmlns:a16="http://schemas.microsoft.com/office/drawing/2014/main" id="{14B2B937-B0F0-4816-8A8D-329011617FCB}"/>
            </a:ext>
          </a:extLst>
        </xdr:cNvPr>
        <xdr:cNvSpPr txBox="1"/>
      </xdr:nvSpPr>
      <xdr:spPr>
        <a:xfrm>
          <a:off x="830795" y="1339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DC578985-CE63-4587-9324-DBD41A3A42F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E5513DB2-91D6-4943-AB12-DBD4FCB8355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F5CB602-9B96-4B39-88BA-5C871D7C6ED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F1CB58F2-3A36-4ABF-8E41-5ED7A9EB23E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E0B3EB11-20EB-4589-9A8B-47AE4384C64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AD30BFA5-3499-48CB-9E4C-8110BBFD873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EA1CABEF-B21B-40AB-AEA4-E7954CF0CA4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8585C0C8-FBA0-4EE5-B5C6-CFCFE19F11B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3DD232C-8A56-4910-8CB4-5C92DDE2FDD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87AD1E10-5D3F-4283-A464-B172F2C99D1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34ED1290-3014-4B1C-B0F5-FFE142A15B07}"/>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8FA7B15C-3120-4651-B112-73A3E94D0B23}"/>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F2FC5232-4C65-4B6E-BA21-BFA765B03504}"/>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E649054F-4DF4-453A-94BE-CD2ED964B26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FED5CFBA-C9DE-445F-9BD9-9522C50BCFDF}"/>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DFBD8402-1A5A-444B-950E-EC586950EC36}"/>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3286987F-0D51-48CF-8D11-2971579F5FC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D44CEDEC-9D33-4878-85DF-46BBDEA9CFF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94C76689-FA52-45C8-9F1B-325C3D33827C}"/>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5B806BC7-1B1C-46CC-A7BA-F3BAC3177DF2}"/>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36CE610-55EB-4098-A1FF-AAE3E0594A9E}"/>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9525F5F0-A5DE-441C-A6C6-18D7C74E6ADC}"/>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9A9B3B2F-47F6-4ECD-9ED6-92016E041FC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FE5BDF91-E96D-4AA1-8D4B-3B5A182A132A}"/>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D9761751-17EC-43CA-96F7-BCAD5082465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44839DCC-891C-44BE-AB03-20E39466B1C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6E3676F-6160-4480-A1D3-589021472205}"/>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8B846E46-FD6C-40F0-B769-A6621AF295E6}"/>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D1770718-0AC8-4994-91E1-32C6B827D0EF}"/>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7443AE12-B640-4E6D-82D6-47B7D6453929}"/>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A4F8937E-37F4-4937-821A-E5C29E98592E}"/>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D63C49E7-FCFD-4EC2-821E-93323E1DD6E9}"/>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13522</xdr:rowOff>
    </xdr:from>
    <xdr:to>
      <xdr:col>24</xdr:col>
      <xdr:colOff>63500</xdr:colOff>
      <xdr:row>97</xdr:row>
      <xdr:rowOff>25305</xdr:rowOff>
    </xdr:to>
    <xdr:cxnSp macro="">
      <xdr:nvCxnSpPr>
        <xdr:cNvPr id="239" name="直線コネクタ 238">
          <a:extLst>
            <a:ext uri="{FF2B5EF4-FFF2-40B4-BE49-F238E27FC236}">
              <a16:creationId xmlns:a16="http://schemas.microsoft.com/office/drawing/2014/main" id="{9DDE01D9-2D19-40FA-8FB4-9D19A8D67865}"/>
            </a:ext>
          </a:extLst>
        </xdr:cNvPr>
        <xdr:cNvCxnSpPr/>
      </xdr:nvCxnSpPr>
      <xdr:spPr>
        <a:xfrm>
          <a:off x="3797300" y="16644172"/>
          <a:ext cx="838200" cy="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D3FCAFA4-FA50-4193-B7F0-58A1FB8AC74E}"/>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9A442D76-5203-4FFA-BD30-3895BEF4CEB4}"/>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9541</xdr:rowOff>
    </xdr:from>
    <xdr:to>
      <xdr:col>19</xdr:col>
      <xdr:colOff>177800</xdr:colOff>
      <xdr:row>97</xdr:row>
      <xdr:rowOff>13522</xdr:rowOff>
    </xdr:to>
    <xdr:cxnSp macro="">
      <xdr:nvCxnSpPr>
        <xdr:cNvPr id="242" name="直線コネクタ 241">
          <a:extLst>
            <a:ext uri="{FF2B5EF4-FFF2-40B4-BE49-F238E27FC236}">
              <a16:creationId xmlns:a16="http://schemas.microsoft.com/office/drawing/2014/main" id="{6573E0CF-B68B-42A7-BBCA-387E924FB6D7}"/>
            </a:ext>
          </a:extLst>
        </xdr:cNvPr>
        <xdr:cNvCxnSpPr/>
      </xdr:nvCxnSpPr>
      <xdr:spPr>
        <a:xfrm>
          <a:off x="2908300" y="16640191"/>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FB0C1759-C5BC-4C8D-A85C-0F91FF757E1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7D5DFE17-2536-4E8D-8EA4-2C8D72DE4002}"/>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9541</xdr:rowOff>
    </xdr:from>
    <xdr:to>
      <xdr:col>15</xdr:col>
      <xdr:colOff>50800</xdr:colOff>
      <xdr:row>97</xdr:row>
      <xdr:rowOff>30220</xdr:rowOff>
    </xdr:to>
    <xdr:cxnSp macro="">
      <xdr:nvCxnSpPr>
        <xdr:cNvPr id="245" name="直線コネクタ 244">
          <a:extLst>
            <a:ext uri="{FF2B5EF4-FFF2-40B4-BE49-F238E27FC236}">
              <a16:creationId xmlns:a16="http://schemas.microsoft.com/office/drawing/2014/main" id="{3A1BAE71-C326-4BF0-9805-DFB59C24D354}"/>
            </a:ext>
          </a:extLst>
        </xdr:cNvPr>
        <xdr:cNvCxnSpPr/>
      </xdr:nvCxnSpPr>
      <xdr:spPr>
        <a:xfrm flipV="1">
          <a:off x="2019300" y="16640191"/>
          <a:ext cx="889000" cy="2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8C1BB996-445E-44A8-9AD5-F99DE5C52913}"/>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5DE12AC7-06EF-46B2-8901-62C1A6E4A597}"/>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30220</xdr:rowOff>
    </xdr:from>
    <xdr:to>
      <xdr:col>10</xdr:col>
      <xdr:colOff>114300</xdr:colOff>
      <xdr:row>97</xdr:row>
      <xdr:rowOff>51233</xdr:rowOff>
    </xdr:to>
    <xdr:cxnSp macro="">
      <xdr:nvCxnSpPr>
        <xdr:cNvPr id="248" name="直線コネクタ 247">
          <a:extLst>
            <a:ext uri="{FF2B5EF4-FFF2-40B4-BE49-F238E27FC236}">
              <a16:creationId xmlns:a16="http://schemas.microsoft.com/office/drawing/2014/main" id="{C3E45403-9A8E-4724-B041-8CBC10B5BE6C}"/>
            </a:ext>
          </a:extLst>
        </xdr:cNvPr>
        <xdr:cNvCxnSpPr/>
      </xdr:nvCxnSpPr>
      <xdr:spPr>
        <a:xfrm flipV="1">
          <a:off x="1130300" y="16660870"/>
          <a:ext cx="8890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25D6D89A-7E2E-4E01-A95C-9671045BCA5F}"/>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90E8EF83-3835-45A8-BF32-F62CDE8BE808}"/>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CEC56C69-062A-4018-A153-46108BB5D9C6}"/>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988F69C2-A0A6-407C-858C-33E6F82A63B3}"/>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3E4560C1-8C30-44DA-BF96-39AF9AF7039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2AF23A97-D116-4EE3-9086-600D038CE25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9A19DB75-B996-4D8F-A1BC-B264F0C3C93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E74476C3-E064-44BC-AB16-84AF7D76E80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2EFC1700-CE74-4871-86EB-D070E5FD344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145955</xdr:rowOff>
    </xdr:from>
    <xdr:to>
      <xdr:col>24</xdr:col>
      <xdr:colOff>114300</xdr:colOff>
      <xdr:row>97</xdr:row>
      <xdr:rowOff>76105</xdr:rowOff>
    </xdr:to>
    <xdr:sp macro="" textlink="">
      <xdr:nvSpPr>
        <xdr:cNvPr id="258" name="楕円 257">
          <a:extLst>
            <a:ext uri="{FF2B5EF4-FFF2-40B4-BE49-F238E27FC236}">
              <a16:creationId xmlns:a16="http://schemas.microsoft.com/office/drawing/2014/main" id="{42B3BD96-E698-453D-8599-267C83FB86B5}"/>
            </a:ext>
          </a:extLst>
        </xdr:cNvPr>
        <xdr:cNvSpPr/>
      </xdr:nvSpPr>
      <xdr:spPr>
        <a:xfrm>
          <a:off x="4584700" y="166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124382</xdr:rowOff>
    </xdr:from>
    <xdr:ext cx="534377" cy="259045"/>
    <xdr:sp macro="" textlink="">
      <xdr:nvSpPr>
        <xdr:cNvPr id="259" name="衛生費該当値テキスト">
          <a:extLst>
            <a:ext uri="{FF2B5EF4-FFF2-40B4-BE49-F238E27FC236}">
              <a16:creationId xmlns:a16="http://schemas.microsoft.com/office/drawing/2014/main" id="{CF4FD76F-CAB3-49CD-9B30-0E2DE058EEF6}"/>
            </a:ext>
          </a:extLst>
        </xdr:cNvPr>
        <xdr:cNvSpPr txBox="1"/>
      </xdr:nvSpPr>
      <xdr:spPr>
        <a:xfrm>
          <a:off x="4686300" y="165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134172</xdr:rowOff>
    </xdr:from>
    <xdr:to>
      <xdr:col>20</xdr:col>
      <xdr:colOff>38100</xdr:colOff>
      <xdr:row>97</xdr:row>
      <xdr:rowOff>64322</xdr:rowOff>
    </xdr:to>
    <xdr:sp macro="" textlink="">
      <xdr:nvSpPr>
        <xdr:cNvPr id="260" name="楕円 259">
          <a:extLst>
            <a:ext uri="{FF2B5EF4-FFF2-40B4-BE49-F238E27FC236}">
              <a16:creationId xmlns:a16="http://schemas.microsoft.com/office/drawing/2014/main" id="{0BD700DC-AFB7-47A3-83C6-EE1BD21B04C2}"/>
            </a:ext>
          </a:extLst>
        </xdr:cNvPr>
        <xdr:cNvSpPr/>
      </xdr:nvSpPr>
      <xdr:spPr>
        <a:xfrm>
          <a:off x="3746500" y="165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55449</xdr:rowOff>
    </xdr:from>
    <xdr:ext cx="534377" cy="259045"/>
    <xdr:sp macro="" textlink="">
      <xdr:nvSpPr>
        <xdr:cNvPr id="261" name="テキスト ボックス 260">
          <a:extLst>
            <a:ext uri="{FF2B5EF4-FFF2-40B4-BE49-F238E27FC236}">
              <a16:creationId xmlns:a16="http://schemas.microsoft.com/office/drawing/2014/main" id="{73CFFAE6-891C-48F8-BBD5-1541982975DC}"/>
            </a:ext>
          </a:extLst>
        </xdr:cNvPr>
        <xdr:cNvSpPr txBox="1"/>
      </xdr:nvSpPr>
      <xdr:spPr>
        <a:xfrm>
          <a:off x="3530111" y="1668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130191</xdr:rowOff>
    </xdr:from>
    <xdr:to>
      <xdr:col>15</xdr:col>
      <xdr:colOff>101600</xdr:colOff>
      <xdr:row>97</xdr:row>
      <xdr:rowOff>60341</xdr:rowOff>
    </xdr:to>
    <xdr:sp macro="" textlink="">
      <xdr:nvSpPr>
        <xdr:cNvPr id="262" name="楕円 261">
          <a:extLst>
            <a:ext uri="{FF2B5EF4-FFF2-40B4-BE49-F238E27FC236}">
              <a16:creationId xmlns:a16="http://schemas.microsoft.com/office/drawing/2014/main" id="{5167061A-BDBB-4F09-8AF8-A06386E04C90}"/>
            </a:ext>
          </a:extLst>
        </xdr:cNvPr>
        <xdr:cNvSpPr/>
      </xdr:nvSpPr>
      <xdr:spPr>
        <a:xfrm>
          <a:off x="2857500" y="165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51468</xdr:rowOff>
    </xdr:from>
    <xdr:ext cx="534377" cy="259045"/>
    <xdr:sp macro="" textlink="">
      <xdr:nvSpPr>
        <xdr:cNvPr id="263" name="テキスト ボックス 262">
          <a:extLst>
            <a:ext uri="{FF2B5EF4-FFF2-40B4-BE49-F238E27FC236}">
              <a16:creationId xmlns:a16="http://schemas.microsoft.com/office/drawing/2014/main" id="{BB1A041F-AD65-4DAB-AA56-E45EB02A969B}"/>
            </a:ext>
          </a:extLst>
        </xdr:cNvPr>
        <xdr:cNvSpPr txBox="1"/>
      </xdr:nvSpPr>
      <xdr:spPr>
        <a:xfrm>
          <a:off x="2641111" y="1668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150870</xdr:rowOff>
    </xdr:from>
    <xdr:to>
      <xdr:col>10</xdr:col>
      <xdr:colOff>165100</xdr:colOff>
      <xdr:row>97</xdr:row>
      <xdr:rowOff>81020</xdr:rowOff>
    </xdr:to>
    <xdr:sp macro="" textlink="">
      <xdr:nvSpPr>
        <xdr:cNvPr id="264" name="楕円 263">
          <a:extLst>
            <a:ext uri="{FF2B5EF4-FFF2-40B4-BE49-F238E27FC236}">
              <a16:creationId xmlns:a16="http://schemas.microsoft.com/office/drawing/2014/main" id="{B2998A90-15BC-4795-A763-31EEC9A344CB}"/>
            </a:ext>
          </a:extLst>
        </xdr:cNvPr>
        <xdr:cNvSpPr/>
      </xdr:nvSpPr>
      <xdr:spPr>
        <a:xfrm>
          <a:off x="1968500" y="166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72147</xdr:rowOff>
    </xdr:from>
    <xdr:ext cx="534377" cy="259045"/>
    <xdr:sp macro="" textlink="">
      <xdr:nvSpPr>
        <xdr:cNvPr id="265" name="テキスト ボックス 264">
          <a:extLst>
            <a:ext uri="{FF2B5EF4-FFF2-40B4-BE49-F238E27FC236}">
              <a16:creationId xmlns:a16="http://schemas.microsoft.com/office/drawing/2014/main" id="{212781CF-90B8-404E-8F64-CA0CAD36EAE1}"/>
            </a:ext>
          </a:extLst>
        </xdr:cNvPr>
        <xdr:cNvSpPr txBox="1"/>
      </xdr:nvSpPr>
      <xdr:spPr>
        <a:xfrm>
          <a:off x="1752111" y="167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433</xdr:rowOff>
    </xdr:from>
    <xdr:to>
      <xdr:col>6</xdr:col>
      <xdr:colOff>38100</xdr:colOff>
      <xdr:row>97</xdr:row>
      <xdr:rowOff>102033</xdr:rowOff>
    </xdr:to>
    <xdr:sp macro="" textlink="">
      <xdr:nvSpPr>
        <xdr:cNvPr id="266" name="楕円 265">
          <a:extLst>
            <a:ext uri="{FF2B5EF4-FFF2-40B4-BE49-F238E27FC236}">
              <a16:creationId xmlns:a16="http://schemas.microsoft.com/office/drawing/2014/main" id="{3DD04ACC-3081-4D16-B2AC-D43298A355A6}"/>
            </a:ext>
          </a:extLst>
        </xdr:cNvPr>
        <xdr:cNvSpPr/>
      </xdr:nvSpPr>
      <xdr:spPr>
        <a:xfrm>
          <a:off x="1079500" y="166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93160</xdr:rowOff>
    </xdr:from>
    <xdr:ext cx="534377" cy="259045"/>
    <xdr:sp macro="" textlink="">
      <xdr:nvSpPr>
        <xdr:cNvPr id="267" name="テキスト ボックス 266">
          <a:extLst>
            <a:ext uri="{FF2B5EF4-FFF2-40B4-BE49-F238E27FC236}">
              <a16:creationId xmlns:a16="http://schemas.microsoft.com/office/drawing/2014/main" id="{E8D40F6C-FC90-45E5-9904-781E8CC658C0}"/>
            </a:ext>
          </a:extLst>
        </xdr:cNvPr>
        <xdr:cNvSpPr txBox="1"/>
      </xdr:nvSpPr>
      <xdr:spPr>
        <a:xfrm>
          <a:off x="86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91DE8621-009A-494C-8E48-EF3FE815164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E4EBA13C-DF70-4BA4-8DDD-CA64CEEB707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A2A859AF-49BB-4F5A-A7FA-9177A2043D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71723706-6CFB-4D42-B21D-25EF69C6153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F7512222-7B0D-49F0-A923-DA3170980DF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8B0F8807-0B86-45E1-925B-F9FCD83797B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C382A74A-CB9B-4489-8CC5-D3EEF93A421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3CD99131-D603-4A85-AF53-DAC55EBBAD8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AB3EEB7E-36AD-4D7B-B1F4-67B66F7631C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1E9160A5-A88D-4588-B723-42570CE371C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4A32D756-8891-458B-89EB-A646D410A65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E750194D-944A-4233-9FA7-C6A33A4B779C}"/>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F8A6DD82-75D5-4E00-BFD6-594D6A324A73}"/>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FB0BD19C-342A-4B31-A39C-9D177440A173}"/>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367664D-E322-4671-A863-7D0E821B942F}"/>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9A5C59C3-2942-44CD-9093-83A077B17D3D}"/>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6A7A959A-A92D-4DAA-97F0-5A391268443D}"/>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A32AA06A-33B8-4DF3-B179-78214C466CAC}"/>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AE091429-97A4-4BE7-B91E-FCE2A985C791}"/>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3E71A4D5-5E75-48BC-9925-4C493CE1E103}"/>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127D6A1-6017-4DFF-A4EE-8C3CAC22600B}"/>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1AF0C5A6-7363-4FC6-9729-805BA27A4795}"/>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B730C795-5B34-463D-BCBA-FADD5999374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C8446279-0674-4A9B-AF4D-11D3A8845FE3}"/>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C5B4B296-60EB-4BD1-AFA6-A8E7159F998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D2F4E4BE-DA44-410A-AC9C-1A466611E224}"/>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3C61528A-9B29-4A99-97F9-05CC7EE5A52E}"/>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785F9BB6-F2E4-4ADA-AC27-5867AA711BBA}"/>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286B2C78-D8B4-4023-8A59-6B9B147F00E9}"/>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5519C15E-B1B6-4CC6-89D1-60A136F966CF}"/>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id="{EFFD3819-15EF-4B8D-8779-EDE167545901}"/>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F980916C-A549-471F-918D-6225ACE60306}"/>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B303B64C-80C7-4169-8879-28E56B1EABA8}"/>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id="{8CFCB814-8170-4580-B992-C08EFE4913A1}"/>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C1CED4F4-1686-43D2-9C1D-20CE228CC0AD}"/>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B76AE072-17E8-4AD1-BD57-E9F214737117}"/>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id="{CD2A38BF-CF09-4F7F-A9B0-904AF8E5F16B}"/>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C270F49-D1F0-4915-935C-3BB1B21A5ECE}"/>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35BC55DE-CE50-4469-8AEC-9C5C8C0CD187}"/>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a:extLst>
            <a:ext uri="{FF2B5EF4-FFF2-40B4-BE49-F238E27FC236}">
              <a16:creationId xmlns:a16="http://schemas.microsoft.com/office/drawing/2014/main" id="{0BEB9FF1-48D4-4ADE-BDC8-AC0DA498D76E}"/>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D3CA3B48-D5F1-4FFF-A0B4-4B9A9C2FB0E9}"/>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6FA5BE60-C3E4-4869-804E-DC56B9C95672}"/>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1E2A7B5D-FB4F-4856-A1D9-1D4C0BAED31D}"/>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55426D5E-2B7B-4490-B21D-852010EBE4F3}"/>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4B95159-9443-48BB-A9BA-FB204E32EB8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37BCBB56-5B11-457A-AB72-60ED4F1B4A3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D54E482C-5702-40E8-B8F3-9F0542BBCE0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2BCBB303-2AFE-45CB-8AA9-1BD5D4C8826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A71804C7-9525-4B24-9EAD-6FFF6FBDCC9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id="{E3A4DEBC-5413-4BC0-B4C5-D27DFC8E4268}"/>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id="{9E21BE84-1982-46E4-9DF7-9A217E999FB9}"/>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id="{0056EB36-3274-40DD-A256-209E32A5BCF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9402D98A-B553-415A-9E8E-A0786CB3584E}"/>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id="{756053E6-CA43-45D6-9B04-7F61C611ADAC}"/>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8459BF6-3424-402F-B64C-9C026802B5B2}"/>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a:extLst>
            <a:ext uri="{FF2B5EF4-FFF2-40B4-BE49-F238E27FC236}">
              <a16:creationId xmlns:a16="http://schemas.microsoft.com/office/drawing/2014/main" id="{06F3CDBD-1D85-40DC-AA51-F36B4ED00359}"/>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FAE29FC-80E2-4F67-81FB-0F1FC4B7AC83}"/>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a:extLst>
            <a:ext uri="{FF2B5EF4-FFF2-40B4-BE49-F238E27FC236}">
              <a16:creationId xmlns:a16="http://schemas.microsoft.com/office/drawing/2014/main" id="{281FBE73-B25F-4180-AF25-B05B1198603C}"/>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B553B2F0-C670-4A10-8D28-0553EFB5FEB5}"/>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8807D586-6C8B-4F1B-A862-2BA15D8B303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3AF5366B-DBDB-4BD3-9BA1-EE0A345B830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725DACD6-4CB2-4258-A8C1-29500A7B419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1CA06E99-EBE0-4C95-B788-B9EFCF4928F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5AB5C702-D327-4B5F-8913-066DF8818E8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9D9A91AF-F100-4185-845E-74A2B065953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663EEE3B-2347-4242-A8A8-C648CE58C29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14C175C9-C561-47C4-9E61-DD5574863C6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50E43AC2-B919-496C-B45F-86FE1E638C7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46C6ACB9-863D-4C34-95DA-97118C8DDF6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8ED47472-D8C3-48C4-9AAB-5E2EAF824A71}"/>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78EA3A4-569B-442A-BF98-8E4B4D2BC82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2D76C6EF-9188-4566-A956-9F408CC45D67}"/>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1D431310-B4CB-42FB-BC06-323292D1799B}"/>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1550B1C8-3D14-42CF-AFAA-0DA03C81383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A70DFB11-4814-46F8-9333-BF522515022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B29D719B-BCB8-4393-973F-8DD491270E58}"/>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D3E6BFC1-6DC0-4306-B78F-4387CAEBF311}"/>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B0B1E654-7AF9-4148-B352-E134F1D5B21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65A45B4E-422F-4F83-9908-1BC216ADC84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4A6AF5FC-729D-4FAE-ADCA-CAFC9D72D3F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55E8C37E-5BEC-4900-A080-E93E4447B98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A08B1ED0-960E-4615-88CC-D681B62F01B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9C0A0990-222A-452C-B702-2307F01CB532}"/>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BB2A7799-91AC-49E8-9ABA-623FB2D85F98}"/>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8AB718D6-7B0A-4715-91C0-89634D38D2B2}"/>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6389692C-6803-4C81-BDC1-C34122EF380F}"/>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61EB36E8-7F2D-460A-9695-1E04A9F8E89D}"/>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597</xdr:rowOff>
    </xdr:from>
    <xdr:to>
      <xdr:col>55</xdr:col>
      <xdr:colOff>0</xdr:colOff>
      <xdr:row>58</xdr:row>
      <xdr:rowOff>24854</xdr:rowOff>
    </xdr:to>
    <xdr:cxnSp macro="">
      <xdr:nvCxnSpPr>
        <xdr:cNvPr id="355" name="直線コネクタ 354">
          <a:extLst>
            <a:ext uri="{FF2B5EF4-FFF2-40B4-BE49-F238E27FC236}">
              <a16:creationId xmlns:a16="http://schemas.microsoft.com/office/drawing/2014/main" id="{539A713A-D46B-4054-81AC-5C879D150C59}"/>
            </a:ext>
          </a:extLst>
        </xdr:cNvPr>
        <xdr:cNvCxnSpPr/>
      </xdr:nvCxnSpPr>
      <xdr:spPr>
        <a:xfrm>
          <a:off x="9639300" y="9944697"/>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928742C4-67FB-47CF-B2AF-1F326642D4EB}"/>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15B0E243-6FB9-4BFF-A280-4590D37E5F9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597</xdr:rowOff>
    </xdr:from>
    <xdr:to>
      <xdr:col>50</xdr:col>
      <xdr:colOff>114300</xdr:colOff>
      <xdr:row>58</xdr:row>
      <xdr:rowOff>6959</xdr:rowOff>
    </xdr:to>
    <xdr:cxnSp macro="">
      <xdr:nvCxnSpPr>
        <xdr:cNvPr id="358" name="直線コネクタ 357">
          <a:extLst>
            <a:ext uri="{FF2B5EF4-FFF2-40B4-BE49-F238E27FC236}">
              <a16:creationId xmlns:a16="http://schemas.microsoft.com/office/drawing/2014/main" id="{3BE1A754-FAB1-44C3-90EF-F3AD06B0D871}"/>
            </a:ext>
          </a:extLst>
        </xdr:cNvPr>
        <xdr:cNvCxnSpPr/>
      </xdr:nvCxnSpPr>
      <xdr:spPr>
        <a:xfrm flipV="1">
          <a:off x="8750300" y="9944697"/>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8E920820-F78C-4BC3-AED8-6D1A6708FDB7}"/>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4EE35D40-118B-43CC-9660-E4027841C5AB}"/>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178</xdr:rowOff>
    </xdr:from>
    <xdr:to>
      <xdr:col>45</xdr:col>
      <xdr:colOff>177800</xdr:colOff>
      <xdr:row>58</xdr:row>
      <xdr:rowOff>6959</xdr:rowOff>
    </xdr:to>
    <xdr:cxnSp macro="">
      <xdr:nvCxnSpPr>
        <xdr:cNvPr id="361" name="直線コネクタ 360">
          <a:extLst>
            <a:ext uri="{FF2B5EF4-FFF2-40B4-BE49-F238E27FC236}">
              <a16:creationId xmlns:a16="http://schemas.microsoft.com/office/drawing/2014/main" id="{E4990308-84B1-48B3-B403-7EAB9A2AB99E}"/>
            </a:ext>
          </a:extLst>
        </xdr:cNvPr>
        <xdr:cNvCxnSpPr/>
      </xdr:nvCxnSpPr>
      <xdr:spPr>
        <a:xfrm>
          <a:off x="7861300" y="9944278"/>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E69FB7C4-0F39-4FB2-A52B-129F29D7DC93}"/>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EAB63F52-82CF-4B83-8F6A-A069046AE094}"/>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178</xdr:rowOff>
    </xdr:from>
    <xdr:to>
      <xdr:col>41</xdr:col>
      <xdr:colOff>50800</xdr:colOff>
      <xdr:row>58</xdr:row>
      <xdr:rowOff>48705</xdr:rowOff>
    </xdr:to>
    <xdr:cxnSp macro="">
      <xdr:nvCxnSpPr>
        <xdr:cNvPr id="364" name="直線コネクタ 363">
          <a:extLst>
            <a:ext uri="{FF2B5EF4-FFF2-40B4-BE49-F238E27FC236}">
              <a16:creationId xmlns:a16="http://schemas.microsoft.com/office/drawing/2014/main" id="{7719794F-02B7-423F-96FC-4F8F89C83AC9}"/>
            </a:ext>
          </a:extLst>
        </xdr:cNvPr>
        <xdr:cNvCxnSpPr/>
      </xdr:nvCxnSpPr>
      <xdr:spPr>
        <a:xfrm flipV="1">
          <a:off x="6972300" y="9944278"/>
          <a:ext cx="889000" cy="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56B9E8E2-7F25-4F87-AA19-1FB8E2C22F52}"/>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457C243D-9253-47A8-B6D9-B3FEAE3079F1}"/>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516F335B-DC61-424A-8DAB-E616C20B87BE}"/>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9CC6FF5C-6E22-4FAB-850E-8720F06058EA}"/>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9E4C9F47-7634-45A7-93EC-C0E44B082D8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46698D77-B874-43FA-8911-01875C648A7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2BC6D41F-686D-4EFE-A83E-9309F6A5EE3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211D7AC7-1039-4356-8C0E-9F8F33807BF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4BC0E120-830D-4BA1-A8F5-AF8A3954676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145504</xdr:rowOff>
    </xdr:from>
    <xdr:to>
      <xdr:col>55</xdr:col>
      <xdr:colOff>50800</xdr:colOff>
      <xdr:row>58</xdr:row>
      <xdr:rowOff>75654</xdr:rowOff>
    </xdr:to>
    <xdr:sp macro="" textlink="">
      <xdr:nvSpPr>
        <xdr:cNvPr id="374" name="楕円 373">
          <a:extLst>
            <a:ext uri="{FF2B5EF4-FFF2-40B4-BE49-F238E27FC236}">
              <a16:creationId xmlns:a16="http://schemas.microsoft.com/office/drawing/2014/main" id="{43467520-B3EB-4CCF-8F77-DCC1376C88C3}"/>
            </a:ext>
          </a:extLst>
        </xdr:cNvPr>
        <xdr:cNvSpPr/>
      </xdr:nvSpPr>
      <xdr:spPr>
        <a:xfrm>
          <a:off x="10426700" y="99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123931</xdr:rowOff>
    </xdr:from>
    <xdr:ext cx="534377" cy="259045"/>
    <xdr:sp macro="" textlink="">
      <xdr:nvSpPr>
        <xdr:cNvPr id="375" name="農林水産業費該当値テキスト">
          <a:extLst>
            <a:ext uri="{FF2B5EF4-FFF2-40B4-BE49-F238E27FC236}">
              <a16:creationId xmlns:a16="http://schemas.microsoft.com/office/drawing/2014/main" id="{778F8342-50D1-4BE0-836E-1F0F9FF3F089}"/>
            </a:ext>
          </a:extLst>
        </xdr:cNvPr>
        <xdr:cNvSpPr txBox="1"/>
      </xdr:nvSpPr>
      <xdr:spPr>
        <a:xfrm>
          <a:off x="10528300" y="98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121247</xdr:rowOff>
    </xdr:from>
    <xdr:to>
      <xdr:col>50</xdr:col>
      <xdr:colOff>165100</xdr:colOff>
      <xdr:row>58</xdr:row>
      <xdr:rowOff>51397</xdr:rowOff>
    </xdr:to>
    <xdr:sp macro="" textlink="">
      <xdr:nvSpPr>
        <xdr:cNvPr id="376" name="楕円 375">
          <a:extLst>
            <a:ext uri="{FF2B5EF4-FFF2-40B4-BE49-F238E27FC236}">
              <a16:creationId xmlns:a16="http://schemas.microsoft.com/office/drawing/2014/main" id="{DA325A96-EA61-454A-87E3-C63BD2470497}"/>
            </a:ext>
          </a:extLst>
        </xdr:cNvPr>
        <xdr:cNvSpPr/>
      </xdr:nvSpPr>
      <xdr:spPr>
        <a:xfrm>
          <a:off x="9588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42524</xdr:rowOff>
    </xdr:from>
    <xdr:ext cx="534377" cy="259045"/>
    <xdr:sp macro="" textlink="">
      <xdr:nvSpPr>
        <xdr:cNvPr id="377" name="テキスト ボックス 376">
          <a:extLst>
            <a:ext uri="{FF2B5EF4-FFF2-40B4-BE49-F238E27FC236}">
              <a16:creationId xmlns:a16="http://schemas.microsoft.com/office/drawing/2014/main" id="{6BCD06F6-77D4-4F1F-A167-4172EA386BB4}"/>
            </a:ext>
          </a:extLst>
        </xdr:cNvPr>
        <xdr:cNvSpPr txBox="1"/>
      </xdr:nvSpPr>
      <xdr:spPr>
        <a:xfrm>
          <a:off x="9372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127609</xdr:rowOff>
    </xdr:from>
    <xdr:to>
      <xdr:col>46</xdr:col>
      <xdr:colOff>38100</xdr:colOff>
      <xdr:row>58</xdr:row>
      <xdr:rowOff>57759</xdr:rowOff>
    </xdr:to>
    <xdr:sp macro="" textlink="">
      <xdr:nvSpPr>
        <xdr:cNvPr id="378" name="楕円 377">
          <a:extLst>
            <a:ext uri="{FF2B5EF4-FFF2-40B4-BE49-F238E27FC236}">
              <a16:creationId xmlns:a16="http://schemas.microsoft.com/office/drawing/2014/main" id="{22E116CE-1B8E-438A-ADF2-67954EA35192}"/>
            </a:ext>
          </a:extLst>
        </xdr:cNvPr>
        <xdr:cNvSpPr/>
      </xdr:nvSpPr>
      <xdr:spPr>
        <a:xfrm>
          <a:off x="8699500" y="990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48886</xdr:rowOff>
    </xdr:from>
    <xdr:ext cx="534377" cy="259045"/>
    <xdr:sp macro="" textlink="">
      <xdr:nvSpPr>
        <xdr:cNvPr id="379" name="テキスト ボックス 378">
          <a:extLst>
            <a:ext uri="{FF2B5EF4-FFF2-40B4-BE49-F238E27FC236}">
              <a16:creationId xmlns:a16="http://schemas.microsoft.com/office/drawing/2014/main" id="{4298D53E-8AE7-441D-AAF1-6B5A4C7E1B9E}"/>
            </a:ext>
          </a:extLst>
        </xdr:cNvPr>
        <xdr:cNvSpPr txBox="1"/>
      </xdr:nvSpPr>
      <xdr:spPr>
        <a:xfrm>
          <a:off x="8483111" y="999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120828</xdr:rowOff>
    </xdr:from>
    <xdr:to>
      <xdr:col>41</xdr:col>
      <xdr:colOff>101600</xdr:colOff>
      <xdr:row>58</xdr:row>
      <xdr:rowOff>50978</xdr:rowOff>
    </xdr:to>
    <xdr:sp macro="" textlink="">
      <xdr:nvSpPr>
        <xdr:cNvPr id="380" name="楕円 379">
          <a:extLst>
            <a:ext uri="{FF2B5EF4-FFF2-40B4-BE49-F238E27FC236}">
              <a16:creationId xmlns:a16="http://schemas.microsoft.com/office/drawing/2014/main" id="{E0E2E1A5-BB56-4046-9B9B-0C54D0ABA525}"/>
            </a:ext>
          </a:extLst>
        </xdr:cNvPr>
        <xdr:cNvSpPr/>
      </xdr:nvSpPr>
      <xdr:spPr>
        <a:xfrm>
          <a:off x="78105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42105</xdr:rowOff>
    </xdr:from>
    <xdr:ext cx="534377" cy="259045"/>
    <xdr:sp macro="" textlink="">
      <xdr:nvSpPr>
        <xdr:cNvPr id="381" name="テキスト ボックス 380">
          <a:extLst>
            <a:ext uri="{FF2B5EF4-FFF2-40B4-BE49-F238E27FC236}">
              <a16:creationId xmlns:a16="http://schemas.microsoft.com/office/drawing/2014/main" id="{47EF47F3-CAA8-4D53-ABEA-71E9671634B3}"/>
            </a:ext>
          </a:extLst>
        </xdr:cNvPr>
        <xdr:cNvSpPr txBox="1"/>
      </xdr:nvSpPr>
      <xdr:spPr>
        <a:xfrm>
          <a:off x="7594111" y="99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169355</xdr:rowOff>
    </xdr:from>
    <xdr:to>
      <xdr:col>36</xdr:col>
      <xdr:colOff>165100</xdr:colOff>
      <xdr:row>58</xdr:row>
      <xdr:rowOff>99505</xdr:rowOff>
    </xdr:to>
    <xdr:sp macro="" textlink="">
      <xdr:nvSpPr>
        <xdr:cNvPr id="382" name="楕円 381">
          <a:extLst>
            <a:ext uri="{FF2B5EF4-FFF2-40B4-BE49-F238E27FC236}">
              <a16:creationId xmlns:a16="http://schemas.microsoft.com/office/drawing/2014/main" id="{AB5172A8-01A5-473D-A35A-5709316E30FD}"/>
            </a:ext>
          </a:extLst>
        </xdr:cNvPr>
        <xdr:cNvSpPr/>
      </xdr:nvSpPr>
      <xdr:spPr>
        <a:xfrm>
          <a:off x="6921500" y="99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90632</xdr:rowOff>
    </xdr:from>
    <xdr:ext cx="534377" cy="259045"/>
    <xdr:sp macro="" textlink="">
      <xdr:nvSpPr>
        <xdr:cNvPr id="383" name="テキスト ボックス 382">
          <a:extLst>
            <a:ext uri="{FF2B5EF4-FFF2-40B4-BE49-F238E27FC236}">
              <a16:creationId xmlns:a16="http://schemas.microsoft.com/office/drawing/2014/main" id="{2C834B82-E297-4274-8723-E01E943A3CAA}"/>
            </a:ext>
          </a:extLst>
        </xdr:cNvPr>
        <xdr:cNvSpPr txBox="1"/>
      </xdr:nvSpPr>
      <xdr:spPr>
        <a:xfrm>
          <a:off x="6705111" y="100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331F2A37-5ECD-4A48-9EF5-49D4EBD8B4EC}"/>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422CE4D-AB8F-4D01-92F3-DC262D565FD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97859A73-4852-4450-BD0D-B037C40884E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F33FF7BC-7A16-496E-876C-52EDACF769D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43E52DF1-20A4-4E4B-9325-9EDE8DF9DD2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6BCE2AE3-4873-42C2-9A6B-EA9E45B173B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75039DDB-78B8-49D5-AF0E-E21AD6D92DC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4BA4D694-F22A-4255-9EDB-6FDB00E8003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99E4F17D-9458-4894-8883-375D3CB3534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D6D38775-E1EA-4438-B645-F412EAAA023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8C7B371A-7F64-4C0A-B0C3-A4693FFA6E08}"/>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FCCC16B6-E559-4ADD-AF5E-C9C0E4376F8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4A7087F3-37A7-4AFA-A006-1D91E86C025E}"/>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4FED3F4E-39F5-4477-99C6-72B650ABE7E3}"/>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76C02453-A105-4594-ACBB-08FEE3A8AE3E}"/>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54505B9-0DFC-4BC1-9301-9EFBB79CD252}"/>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C79F024D-DA30-4F50-9A33-875073E449DC}"/>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77F41C92-0E3E-439D-8CC1-B6E3BFE05B75}"/>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8A3F0A53-3AF7-4002-93EB-FC06A5BF265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3236286D-7252-4156-8E54-09F2EFC2C0C1}"/>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A346835C-3783-45E4-A1AF-2AF75C87DD6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1CDD79A-271E-4632-BBF3-EB3F900F99C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314BA957-9591-4908-B5DD-65B1A6A5CAE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2BF69B3-07FE-4347-AEEF-A9D4B1D888CB}"/>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E381F3EF-4C0B-47EB-B597-7F6FBA99D384}"/>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3C6D71A6-8715-49BA-A7AE-C612706D20B2}"/>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A052808A-FA4C-4159-ABD9-7D3A3FC2143B}"/>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4373F258-B863-48F4-BD6E-43154C0C904A}"/>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138756</xdr:rowOff>
    </xdr:from>
    <xdr:to>
      <xdr:col>55</xdr:col>
      <xdr:colOff>0</xdr:colOff>
      <xdr:row>78</xdr:row>
      <xdr:rowOff>148441</xdr:rowOff>
    </xdr:to>
    <xdr:cxnSp macro="">
      <xdr:nvCxnSpPr>
        <xdr:cNvPr id="412" name="直線コネクタ 411">
          <a:extLst>
            <a:ext uri="{FF2B5EF4-FFF2-40B4-BE49-F238E27FC236}">
              <a16:creationId xmlns:a16="http://schemas.microsoft.com/office/drawing/2014/main" id="{46EF3BE5-7E76-4821-801F-02FC919D2E51}"/>
            </a:ext>
          </a:extLst>
        </xdr:cNvPr>
        <xdr:cNvCxnSpPr/>
      </xdr:nvCxnSpPr>
      <xdr:spPr>
        <a:xfrm>
          <a:off x="9639300" y="13511856"/>
          <a:ext cx="8382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7D8A36EB-DE39-4C03-AB53-C4A508A6AE6A}"/>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86BDA630-49AD-4C80-9DBA-61D34C88E396}"/>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135243</xdr:rowOff>
    </xdr:from>
    <xdr:to>
      <xdr:col>50</xdr:col>
      <xdr:colOff>114300</xdr:colOff>
      <xdr:row>78</xdr:row>
      <xdr:rowOff>138756</xdr:rowOff>
    </xdr:to>
    <xdr:cxnSp macro="">
      <xdr:nvCxnSpPr>
        <xdr:cNvPr id="415" name="直線コネクタ 414">
          <a:extLst>
            <a:ext uri="{FF2B5EF4-FFF2-40B4-BE49-F238E27FC236}">
              <a16:creationId xmlns:a16="http://schemas.microsoft.com/office/drawing/2014/main" id="{E2537F0A-F139-4729-9AE3-E298A1B91FDA}"/>
            </a:ext>
          </a:extLst>
        </xdr:cNvPr>
        <xdr:cNvCxnSpPr/>
      </xdr:nvCxnSpPr>
      <xdr:spPr>
        <a:xfrm>
          <a:off x="8750300" y="13508343"/>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A52FEF24-4EAE-4D0B-97FC-CBCCF6DF270E}"/>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49D75FF1-A8E1-46F4-8755-368AD97AEC46}"/>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135243</xdr:rowOff>
    </xdr:from>
    <xdr:to>
      <xdr:col>45</xdr:col>
      <xdr:colOff>177800</xdr:colOff>
      <xdr:row>78</xdr:row>
      <xdr:rowOff>156555</xdr:rowOff>
    </xdr:to>
    <xdr:cxnSp macro="">
      <xdr:nvCxnSpPr>
        <xdr:cNvPr id="418" name="直線コネクタ 417">
          <a:extLst>
            <a:ext uri="{FF2B5EF4-FFF2-40B4-BE49-F238E27FC236}">
              <a16:creationId xmlns:a16="http://schemas.microsoft.com/office/drawing/2014/main" id="{44F3CE44-617A-4B20-AB71-43BAA90B6CC0}"/>
            </a:ext>
          </a:extLst>
        </xdr:cNvPr>
        <xdr:cNvCxnSpPr/>
      </xdr:nvCxnSpPr>
      <xdr:spPr>
        <a:xfrm flipV="1">
          <a:off x="7861300" y="13508343"/>
          <a:ext cx="8890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CCAD3EBF-E6BE-4AED-8934-72B6EFC942B2}"/>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67D77144-7BBB-4241-AB98-0AA2BE9A83EA}"/>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156555</xdr:rowOff>
    </xdr:from>
    <xdr:to>
      <xdr:col>41</xdr:col>
      <xdr:colOff>50800</xdr:colOff>
      <xdr:row>79</xdr:row>
      <xdr:rowOff>398</xdr:rowOff>
    </xdr:to>
    <xdr:cxnSp macro="">
      <xdr:nvCxnSpPr>
        <xdr:cNvPr id="421" name="直線コネクタ 420">
          <a:extLst>
            <a:ext uri="{FF2B5EF4-FFF2-40B4-BE49-F238E27FC236}">
              <a16:creationId xmlns:a16="http://schemas.microsoft.com/office/drawing/2014/main" id="{D3A6FCA7-3FD7-46F0-BE7A-5EDC34A0AD88}"/>
            </a:ext>
          </a:extLst>
        </xdr:cNvPr>
        <xdr:cNvCxnSpPr/>
      </xdr:nvCxnSpPr>
      <xdr:spPr>
        <a:xfrm flipV="1">
          <a:off x="6972300" y="13529655"/>
          <a:ext cx="8890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4B3B5EF-79AF-4F17-9654-FB292443DA91}"/>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67E8DF83-8685-4FBD-93FA-E0888EA52B85}"/>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F92926CF-6835-496E-B20F-E6731940707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B7BF75F8-7FB3-43B5-BA7C-8E3D8AA45EA5}"/>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1E04CB5E-24DC-41C5-A088-DC0104F59D5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4DA05DC1-1E2F-41E4-B274-D29F3DE40D1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70C4738A-2B9C-4FAE-9293-1B0A0A1BCAE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CF38B736-EA4B-4CA1-86D6-D67DF426BB9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BC765A5B-7B36-460E-83A8-DEDD3D76067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97641</xdr:rowOff>
    </xdr:from>
    <xdr:to>
      <xdr:col>55</xdr:col>
      <xdr:colOff>50800</xdr:colOff>
      <xdr:row>79</xdr:row>
      <xdr:rowOff>27791</xdr:rowOff>
    </xdr:to>
    <xdr:sp macro="" textlink="">
      <xdr:nvSpPr>
        <xdr:cNvPr id="431" name="楕円 430">
          <a:extLst>
            <a:ext uri="{FF2B5EF4-FFF2-40B4-BE49-F238E27FC236}">
              <a16:creationId xmlns:a16="http://schemas.microsoft.com/office/drawing/2014/main" id="{AAEFACBB-52D5-4B34-9283-2614B2F3DBA9}"/>
            </a:ext>
          </a:extLst>
        </xdr:cNvPr>
        <xdr:cNvSpPr/>
      </xdr:nvSpPr>
      <xdr:spPr>
        <a:xfrm>
          <a:off x="10426700" y="134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12568</xdr:rowOff>
    </xdr:from>
    <xdr:ext cx="469744" cy="259045"/>
    <xdr:sp macro="" textlink="">
      <xdr:nvSpPr>
        <xdr:cNvPr id="432" name="商工費該当値テキスト">
          <a:extLst>
            <a:ext uri="{FF2B5EF4-FFF2-40B4-BE49-F238E27FC236}">
              <a16:creationId xmlns:a16="http://schemas.microsoft.com/office/drawing/2014/main" id="{2BAB85F0-FDF8-4F1A-A72E-54BBDFA68DAF}"/>
            </a:ext>
          </a:extLst>
        </xdr:cNvPr>
        <xdr:cNvSpPr txBox="1"/>
      </xdr:nvSpPr>
      <xdr:spPr>
        <a:xfrm>
          <a:off x="10528300" y="1338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87956</xdr:rowOff>
    </xdr:from>
    <xdr:to>
      <xdr:col>50</xdr:col>
      <xdr:colOff>165100</xdr:colOff>
      <xdr:row>79</xdr:row>
      <xdr:rowOff>18106</xdr:rowOff>
    </xdr:to>
    <xdr:sp macro="" textlink="">
      <xdr:nvSpPr>
        <xdr:cNvPr id="433" name="楕円 432">
          <a:extLst>
            <a:ext uri="{FF2B5EF4-FFF2-40B4-BE49-F238E27FC236}">
              <a16:creationId xmlns:a16="http://schemas.microsoft.com/office/drawing/2014/main" id="{97819499-7395-4240-8F48-6E09643C9C2B}"/>
            </a:ext>
          </a:extLst>
        </xdr:cNvPr>
        <xdr:cNvSpPr/>
      </xdr:nvSpPr>
      <xdr:spPr>
        <a:xfrm>
          <a:off x="9588500" y="134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9233</xdr:rowOff>
    </xdr:from>
    <xdr:ext cx="534377" cy="259045"/>
    <xdr:sp macro="" textlink="">
      <xdr:nvSpPr>
        <xdr:cNvPr id="434" name="テキスト ボックス 433">
          <a:extLst>
            <a:ext uri="{FF2B5EF4-FFF2-40B4-BE49-F238E27FC236}">
              <a16:creationId xmlns:a16="http://schemas.microsoft.com/office/drawing/2014/main" id="{AB278C53-2E2F-4B75-98FF-044A012986AB}"/>
            </a:ext>
          </a:extLst>
        </xdr:cNvPr>
        <xdr:cNvSpPr txBox="1"/>
      </xdr:nvSpPr>
      <xdr:spPr>
        <a:xfrm>
          <a:off x="9372111" y="135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84443</xdr:rowOff>
    </xdr:from>
    <xdr:to>
      <xdr:col>46</xdr:col>
      <xdr:colOff>38100</xdr:colOff>
      <xdr:row>79</xdr:row>
      <xdr:rowOff>14593</xdr:rowOff>
    </xdr:to>
    <xdr:sp macro="" textlink="">
      <xdr:nvSpPr>
        <xdr:cNvPr id="435" name="楕円 434">
          <a:extLst>
            <a:ext uri="{FF2B5EF4-FFF2-40B4-BE49-F238E27FC236}">
              <a16:creationId xmlns:a16="http://schemas.microsoft.com/office/drawing/2014/main" id="{BE7F5C65-309C-4C89-8A9F-9CB7DBC24B21}"/>
            </a:ext>
          </a:extLst>
        </xdr:cNvPr>
        <xdr:cNvSpPr/>
      </xdr:nvSpPr>
      <xdr:spPr>
        <a:xfrm>
          <a:off x="86995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5720</xdr:rowOff>
    </xdr:from>
    <xdr:ext cx="534377" cy="259045"/>
    <xdr:sp macro="" textlink="">
      <xdr:nvSpPr>
        <xdr:cNvPr id="436" name="テキスト ボックス 435">
          <a:extLst>
            <a:ext uri="{FF2B5EF4-FFF2-40B4-BE49-F238E27FC236}">
              <a16:creationId xmlns:a16="http://schemas.microsoft.com/office/drawing/2014/main" id="{B8E7EA50-4841-4AE5-8D94-EBB9AD63C469}"/>
            </a:ext>
          </a:extLst>
        </xdr:cNvPr>
        <xdr:cNvSpPr txBox="1"/>
      </xdr:nvSpPr>
      <xdr:spPr>
        <a:xfrm>
          <a:off x="8483111" y="135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105755</xdr:rowOff>
    </xdr:from>
    <xdr:to>
      <xdr:col>41</xdr:col>
      <xdr:colOff>101600</xdr:colOff>
      <xdr:row>79</xdr:row>
      <xdr:rowOff>35905</xdr:rowOff>
    </xdr:to>
    <xdr:sp macro="" textlink="">
      <xdr:nvSpPr>
        <xdr:cNvPr id="437" name="楕円 436">
          <a:extLst>
            <a:ext uri="{FF2B5EF4-FFF2-40B4-BE49-F238E27FC236}">
              <a16:creationId xmlns:a16="http://schemas.microsoft.com/office/drawing/2014/main" id="{3A05FBE7-BC1D-4A4E-98C9-F6F5C148F60D}"/>
            </a:ext>
          </a:extLst>
        </xdr:cNvPr>
        <xdr:cNvSpPr/>
      </xdr:nvSpPr>
      <xdr:spPr>
        <a:xfrm>
          <a:off x="7810500" y="134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27032</xdr:rowOff>
    </xdr:from>
    <xdr:ext cx="469744" cy="259045"/>
    <xdr:sp macro="" textlink="">
      <xdr:nvSpPr>
        <xdr:cNvPr id="438" name="テキスト ボックス 437">
          <a:extLst>
            <a:ext uri="{FF2B5EF4-FFF2-40B4-BE49-F238E27FC236}">
              <a16:creationId xmlns:a16="http://schemas.microsoft.com/office/drawing/2014/main" id="{137E2D94-F3CF-41EB-920A-BB00C255F176}"/>
            </a:ext>
          </a:extLst>
        </xdr:cNvPr>
        <xdr:cNvSpPr txBox="1"/>
      </xdr:nvSpPr>
      <xdr:spPr>
        <a:xfrm>
          <a:off x="7626428" y="135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121048</xdr:rowOff>
    </xdr:from>
    <xdr:to>
      <xdr:col>36</xdr:col>
      <xdr:colOff>165100</xdr:colOff>
      <xdr:row>79</xdr:row>
      <xdr:rowOff>51198</xdr:rowOff>
    </xdr:to>
    <xdr:sp macro="" textlink="">
      <xdr:nvSpPr>
        <xdr:cNvPr id="439" name="楕円 438">
          <a:extLst>
            <a:ext uri="{FF2B5EF4-FFF2-40B4-BE49-F238E27FC236}">
              <a16:creationId xmlns:a16="http://schemas.microsoft.com/office/drawing/2014/main" id="{95F9A5CD-FC59-4474-8515-C886859E7E98}"/>
            </a:ext>
          </a:extLst>
        </xdr:cNvPr>
        <xdr:cNvSpPr/>
      </xdr:nvSpPr>
      <xdr:spPr>
        <a:xfrm>
          <a:off x="6921500" y="134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42325</xdr:rowOff>
    </xdr:from>
    <xdr:ext cx="469744" cy="259045"/>
    <xdr:sp macro="" textlink="">
      <xdr:nvSpPr>
        <xdr:cNvPr id="440" name="テキスト ボックス 439">
          <a:extLst>
            <a:ext uri="{FF2B5EF4-FFF2-40B4-BE49-F238E27FC236}">
              <a16:creationId xmlns:a16="http://schemas.microsoft.com/office/drawing/2014/main" id="{2FE6C038-2EC1-4151-B588-09B0D067B49C}"/>
            </a:ext>
          </a:extLst>
        </xdr:cNvPr>
        <xdr:cNvSpPr txBox="1"/>
      </xdr:nvSpPr>
      <xdr:spPr>
        <a:xfrm>
          <a:off x="6737428" y="135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F9BA0DA4-30A6-4F7E-A8EE-0EE47DCA675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B143EBEA-D01C-4BA0-AFB9-DFC96EE2F3D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AFEFE9C1-6DE2-4FE2-AA8A-5BD169BBDD7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5B981FA9-A537-4F72-9DED-F30E043CB61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8D7D15AC-2F9B-4080-99CA-CF5995B8E7D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C4A30162-2F41-4FA8-849A-41BB68EFD62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57A68410-543B-47AA-9ADD-0C096E6AA16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6ED1B58F-4313-48EB-ADFC-4F006FAF50E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9B489227-4799-403A-B136-42288D6C78C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98A37C76-1C16-4DEA-8A59-B9FA9E01146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2D92DE9F-8ED9-488F-86C8-FA13791D990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515AB2E6-FE45-4E25-BEC7-546943154669}"/>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D4334070-2680-4D19-B4D4-FEC7E92294A1}"/>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a:extLst>
            <a:ext uri="{FF2B5EF4-FFF2-40B4-BE49-F238E27FC236}">
              <a16:creationId xmlns:a16="http://schemas.microsoft.com/office/drawing/2014/main" id="{986DFFE5-ED24-421D-9187-7E5B79FADA6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27829F1D-4FDC-4855-9EB7-27A56A18B95A}"/>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a:extLst>
            <a:ext uri="{FF2B5EF4-FFF2-40B4-BE49-F238E27FC236}">
              <a16:creationId xmlns:a16="http://schemas.microsoft.com/office/drawing/2014/main" id="{1C754CAA-A983-4B6A-BD8B-26439A8847B1}"/>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A506CE90-9761-40B0-B413-00776154009C}"/>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a:extLst>
            <a:ext uri="{FF2B5EF4-FFF2-40B4-BE49-F238E27FC236}">
              <a16:creationId xmlns:a16="http://schemas.microsoft.com/office/drawing/2014/main" id="{1964A4A7-81A7-4736-8FEB-F93C39DACF8E}"/>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98ABA786-0229-477C-9C14-2909BD34C0A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23E7FFDF-27A5-4C1D-8B21-FD2B5CFED80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B1F24F55-04F3-40B9-B783-3FDD9044787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16531</xdr:rowOff>
    </xdr:from>
    <xdr:to>
      <xdr:col>54</xdr:col>
      <xdr:colOff>189865</xdr:colOff>
      <xdr:row>97</xdr:row>
      <xdr:rowOff>167580</xdr:rowOff>
    </xdr:to>
    <xdr:cxnSp macro="">
      <xdr:nvCxnSpPr>
        <xdr:cNvPr id="462" name="直線コネクタ 461">
          <a:extLst>
            <a:ext uri="{FF2B5EF4-FFF2-40B4-BE49-F238E27FC236}">
              <a16:creationId xmlns:a16="http://schemas.microsoft.com/office/drawing/2014/main" id="{F34257C9-D96B-4747-8185-53A346ACC584}"/>
            </a:ext>
          </a:extLst>
        </xdr:cNvPr>
        <xdr:cNvCxnSpPr/>
      </xdr:nvCxnSpPr>
      <xdr:spPr>
        <a:xfrm flipV="1">
          <a:off x="10475595" y="15447031"/>
          <a:ext cx="1270" cy="1351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171407</xdr:rowOff>
    </xdr:from>
    <xdr:ext cx="534377" cy="259045"/>
    <xdr:sp macro="" textlink="">
      <xdr:nvSpPr>
        <xdr:cNvPr id="463" name="土木費最小値テキスト">
          <a:extLst>
            <a:ext uri="{FF2B5EF4-FFF2-40B4-BE49-F238E27FC236}">
              <a16:creationId xmlns:a16="http://schemas.microsoft.com/office/drawing/2014/main" id="{50C09E52-EE08-45DC-AE92-E5D8BDC675F7}"/>
            </a:ext>
          </a:extLst>
        </xdr:cNvPr>
        <xdr:cNvSpPr txBox="1"/>
      </xdr:nvSpPr>
      <xdr:spPr>
        <a:xfrm>
          <a:off x="10528300" y="168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167580</xdr:rowOff>
    </xdr:from>
    <xdr:to>
      <xdr:col>55</xdr:col>
      <xdr:colOff>88900</xdr:colOff>
      <xdr:row>97</xdr:row>
      <xdr:rowOff>167580</xdr:rowOff>
    </xdr:to>
    <xdr:cxnSp macro="">
      <xdr:nvCxnSpPr>
        <xdr:cNvPr id="464" name="直線コネクタ 463">
          <a:extLst>
            <a:ext uri="{FF2B5EF4-FFF2-40B4-BE49-F238E27FC236}">
              <a16:creationId xmlns:a16="http://schemas.microsoft.com/office/drawing/2014/main" id="{6D51D93A-4E98-44B5-B130-03D1F600E873}"/>
            </a:ext>
          </a:extLst>
        </xdr:cNvPr>
        <xdr:cNvCxnSpPr/>
      </xdr:nvCxnSpPr>
      <xdr:spPr>
        <a:xfrm>
          <a:off x="10388600" y="1679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134658</xdr:rowOff>
    </xdr:from>
    <xdr:ext cx="599010" cy="259045"/>
    <xdr:sp macro="" textlink="">
      <xdr:nvSpPr>
        <xdr:cNvPr id="465" name="土木費最大値テキスト">
          <a:extLst>
            <a:ext uri="{FF2B5EF4-FFF2-40B4-BE49-F238E27FC236}">
              <a16:creationId xmlns:a16="http://schemas.microsoft.com/office/drawing/2014/main" id="{4C7DAA0E-C8FC-4F45-9352-C0D19D440D8E}"/>
            </a:ext>
          </a:extLst>
        </xdr:cNvPr>
        <xdr:cNvSpPr txBox="1"/>
      </xdr:nvSpPr>
      <xdr:spPr>
        <a:xfrm>
          <a:off x="10528300" y="1522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16531</xdr:rowOff>
    </xdr:from>
    <xdr:to>
      <xdr:col>55</xdr:col>
      <xdr:colOff>88900</xdr:colOff>
      <xdr:row>90</xdr:row>
      <xdr:rowOff>16531</xdr:rowOff>
    </xdr:to>
    <xdr:cxnSp macro="">
      <xdr:nvCxnSpPr>
        <xdr:cNvPr id="466" name="直線コネクタ 465">
          <a:extLst>
            <a:ext uri="{FF2B5EF4-FFF2-40B4-BE49-F238E27FC236}">
              <a16:creationId xmlns:a16="http://schemas.microsoft.com/office/drawing/2014/main" id="{5D0AD88B-6B5D-4D5D-9487-863DC4DCD683}"/>
            </a:ext>
          </a:extLst>
        </xdr:cNvPr>
        <xdr:cNvCxnSpPr/>
      </xdr:nvCxnSpPr>
      <xdr:spPr>
        <a:xfrm>
          <a:off x="10388600" y="1544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139106</xdr:rowOff>
    </xdr:from>
    <xdr:to>
      <xdr:col>55</xdr:col>
      <xdr:colOff>0</xdr:colOff>
      <xdr:row>97</xdr:row>
      <xdr:rowOff>167580</xdr:rowOff>
    </xdr:to>
    <xdr:cxnSp macro="">
      <xdr:nvCxnSpPr>
        <xdr:cNvPr id="467" name="直線コネクタ 466">
          <a:extLst>
            <a:ext uri="{FF2B5EF4-FFF2-40B4-BE49-F238E27FC236}">
              <a16:creationId xmlns:a16="http://schemas.microsoft.com/office/drawing/2014/main" id="{D406C0A5-EE04-4EE0-A4CB-5FCE73F8DF50}"/>
            </a:ext>
          </a:extLst>
        </xdr:cNvPr>
        <xdr:cNvCxnSpPr/>
      </xdr:nvCxnSpPr>
      <xdr:spPr>
        <a:xfrm>
          <a:off x="9639300" y="16769756"/>
          <a:ext cx="8382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128812</xdr:rowOff>
    </xdr:from>
    <xdr:ext cx="534377" cy="259045"/>
    <xdr:sp macro="" textlink="">
      <xdr:nvSpPr>
        <xdr:cNvPr id="468" name="土木費平均値テキスト">
          <a:extLst>
            <a:ext uri="{FF2B5EF4-FFF2-40B4-BE49-F238E27FC236}">
              <a16:creationId xmlns:a16="http://schemas.microsoft.com/office/drawing/2014/main" id="{D06D4FFA-B25E-4A78-B4B2-4D35ED248884}"/>
            </a:ext>
          </a:extLst>
        </xdr:cNvPr>
        <xdr:cNvSpPr txBox="1"/>
      </xdr:nvSpPr>
      <xdr:spPr>
        <a:xfrm>
          <a:off x="10528300" y="16245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105935</xdr:rowOff>
    </xdr:from>
    <xdr:to>
      <xdr:col>55</xdr:col>
      <xdr:colOff>50800</xdr:colOff>
      <xdr:row>96</xdr:row>
      <xdr:rowOff>36085</xdr:rowOff>
    </xdr:to>
    <xdr:sp macro="" textlink="">
      <xdr:nvSpPr>
        <xdr:cNvPr id="469" name="フローチャート: 判断 468">
          <a:extLst>
            <a:ext uri="{FF2B5EF4-FFF2-40B4-BE49-F238E27FC236}">
              <a16:creationId xmlns:a16="http://schemas.microsoft.com/office/drawing/2014/main" id="{8B1C5850-3605-4825-980B-AE7B87ED3AB2}"/>
            </a:ext>
          </a:extLst>
        </xdr:cNvPr>
        <xdr:cNvSpPr/>
      </xdr:nvSpPr>
      <xdr:spPr>
        <a:xfrm>
          <a:off x="10426700" y="1639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139106</xdr:rowOff>
    </xdr:from>
    <xdr:to>
      <xdr:col>50</xdr:col>
      <xdr:colOff>114300</xdr:colOff>
      <xdr:row>98</xdr:row>
      <xdr:rowOff>36007</xdr:rowOff>
    </xdr:to>
    <xdr:cxnSp macro="">
      <xdr:nvCxnSpPr>
        <xdr:cNvPr id="470" name="直線コネクタ 469">
          <a:extLst>
            <a:ext uri="{FF2B5EF4-FFF2-40B4-BE49-F238E27FC236}">
              <a16:creationId xmlns:a16="http://schemas.microsoft.com/office/drawing/2014/main" id="{E573E350-6021-447D-AD48-EFC3FBA7B82F}"/>
            </a:ext>
          </a:extLst>
        </xdr:cNvPr>
        <xdr:cNvCxnSpPr/>
      </xdr:nvCxnSpPr>
      <xdr:spPr>
        <a:xfrm flipV="1">
          <a:off x="8750300" y="16769756"/>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96727</xdr:rowOff>
    </xdr:from>
    <xdr:to>
      <xdr:col>50</xdr:col>
      <xdr:colOff>165100</xdr:colOff>
      <xdr:row>96</xdr:row>
      <xdr:rowOff>26877</xdr:rowOff>
    </xdr:to>
    <xdr:sp macro="" textlink="">
      <xdr:nvSpPr>
        <xdr:cNvPr id="471" name="フローチャート: 判断 470">
          <a:extLst>
            <a:ext uri="{FF2B5EF4-FFF2-40B4-BE49-F238E27FC236}">
              <a16:creationId xmlns:a16="http://schemas.microsoft.com/office/drawing/2014/main" id="{736080BB-8B27-4F5B-BF95-5C9653DBE0EA}"/>
            </a:ext>
          </a:extLst>
        </xdr:cNvPr>
        <xdr:cNvSpPr/>
      </xdr:nvSpPr>
      <xdr:spPr>
        <a:xfrm>
          <a:off x="9588500" y="1638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43404</xdr:rowOff>
    </xdr:from>
    <xdr:ext cx="534377" cy="259045"/>
    <xdr:sp macro="" textlink="">
      <xdr:nvSpPr>
        <xdr:cNvPr id="472" name="テキスト ボックス 471">
          <a:extLst>
            <a:ext uri="{FF2B5EF4-FFF2-40B4-BE49-F238E27FC236}">
              <a16:creationId xmlns:a16="http://schemas.microsoft.com/office/drawing/2014/main" id="{B8AA2A1E-CF9C-4C82-881E-B6F11CDB7360}"/>
            </a:ext>
          </a:extLst>
        </xdr:cNvPr>
        <xdr:cNvSpPr txBox="1"/>
      </xdr:nvSpPr>
      <xdr:spPr>
        <a:xfrm>
          <a:off x="9372111" y="1615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36007</xdr:rowOff>
    </xdr:from>
    <xdr:to>
      <xdr:col>45</xdr:col>
      <xdr:colOff>177800</xdr:colOff>
      <xdr:row>98</xdr:row>
      <xdr:rowOff>37105</xdr:rowOff>
    </xdr:to>
    <xdr:cxnSp macro="">
      <xdr:nvCxnSpPr>
        <xdr:cNvPr id="473" name="直線コネクタ 472">
          <a:extLst>
            <a:ext uri="{FF2B5EF4-FFF2-40B4-BE49-F238E27FC236}">
              <a16:creationId xmlns:a16="http://schemas.microsoft.com/office/drawing/2014/main" id="{C6A36519-4719-4595-9E29-30BB49A432F6}"/>
            </a:ext>
          </a:extLst>
        </xdr:cNvPr>
        <xdr:cNvCxnSpPr/>
      </xdr:nvCxnSpPr>
      <xdr:spPr>
        <a:xfrm flipV="1">
          <a:off x="7861300" y="16838107"/>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92548</xdr:rowOff>
    </xdr:from>
    <xdr:to>
      <xdr:col>46</xdr:col>
      <xdr:colOff>38100</xdr:colOff>
      <xdr:row>96</xdr:row>
      <xdr:rowOff>22698</xdr:rowOff>
    </xdr:to>
    <xdr:sp macro="" textlink="">
      <xdr:nvSpPr>
        <xdr:cNvPr id="474" name="フローチャート: 判断 473">
          <a:extLst>
            <a:ext uri="{FF2B5EF4-FFF2-40B4-BE49-F238E27FC236}">
              <a16:creationId xmlns:a16="http://schemas.microsoft.com/office/drawing/2014/main" id="{ED3E0295-92B8-438C-BAA3-92B7D33614D8}"/>
            </a:ext>
          </a:extLst>
        </xdr:cNvPr>
        <xdr:cNvSpPr/>
      </xdr:nvSpPr>
      <xdr:spPr>
        <a:xfrm>
          <a:off x="8699500" y="163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39225</xdr:rowOff>
    </xdr:from>
    <xdr:ext cx="534377" cy="259045"/>
    <xdr:sp macro="" textlink="">
      <xdr:nvSpPr>
        <xdr:cNvPr id="475" name="テキスト ボックス 474">
          <a:extLst>
            <a:ext uri="{FF2B5EF4-FFF2-40B4-BE49-F238E27FC236}">
              <a16:creationId xmlns:a16="http://schemas.microsoft.com/office/drawing/2014/main" id="{651258DD-B9B0-45BF-AA2E-19513ED3D5A1}"/>
            </a:ext>
          </a:extLst>
        </xdr:cNvPr>
        <xdr:cNvSpPr txBox="1"/>
      </xdr:nvSpPr>
      <xdr:spPr>
        <a:xfrm>
          <a:off x="8483111" y="1615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19686</xdr:rowOff>
    </xdr:from>
    <xdr:to>
      <xdr:col>41</xdr:col>
      <xdr:colOff>50800</xdr:colOff>
      <xdr:row>98</xdr:row>
      <xdr:rowOff>37105</xdr:rowOff>
    </xdr:to>
    <xdr:cxnSp macro="">
      <xdr:nvCxnSpPr>
        <xdr:cNvPr id="476" name="直線コネクタ 475">
          <a:extLst>
            <a:ext uri="{FF2B5EF4-FFF2-40B4-BE49-F238E27FC236}">
              <a16:creationId xmlns:a16="http://schemas.microsoft.com/office/drawing/2014/main" id="{60E2F378-E9F5-46E5-AD1E-2E412A48753F}"/>
            </a:ext>
          </a:extLst>
        </xdr:cNvPr>
        <xdr:cNvCxnSpPr/>
      </xdr:nvCxnSpPr>
      <xdr:spPr>
        <a:xfrm>
          <a:off x="6972300" y="1682178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113506</xdr:rowOff>
    </xdr:from>
    <xdr:to>
      <xdr:col>41</xdr:col>
      <xdr:colOff>101600</xdr:colOff>
      <xdr:row>96</xdr:row>
      <xdr:rowOff>43656</xdr:rowOff>
    </xdr:to>
    <xdr:sp macro="" textlink="">
      <xdr:nvSpPr>
        <xdr:cNvPr id="477" name="フローチャート: 判断 476">
          <a:extLst>
            <a:ext uri="{FF2B5EF4-FFF2-40B4-BE49-F238E27FC236}">
              <a16:creationId xmlns:a16="http://schemas.microsoft.com/office/drawing/2014/main" id="{0C3B9F74-86FF-4D90-BE42-730E254A300F}"/>
            </a:ext>
          </a:extLst>
        </xdr:cNvPr>
        <xdr:cNvSpPr/>
      </xdr:nvSpPr>
      <xdr:spPr>
        <a:xfrm>
          <a:off x="7810500" y="1640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60183</xdr:rowOff>
    </xdr:from>
    <xdr:ext cx="534377" cy="259045"/>
    <xdr:sp macro="" textlink="">
      <xdr:nvSpPr>
        <xdr:cNvPr id="478" name="テキスト ボックス 477">
          <a:extLst>
            <a:ext uri="{FF2B5EF4-FFF2-40B4-BE49-F238E27FC236}">
              <a16:creationId xmlns:a16="http://schemas.microsoft.com/office/drawing/2014/main" id="{9540221D-BE97-4D26-9EC0-D33C53701B5E}"/>
            </a:ext>
          </a:extLst>
        </xdr:cNvPr>
        <xdr:cNvSpPr txBox="1"/>
      </xdr:nvSpPr>
      <xdr:spPr>
        <a:xfrm>
          <a:off x="7594111" y="161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128228</xdr:rowOff>
    </xdr:from>
    <xdr:to>
      <xdr:col>36</xdr:col>
      <xdr:colOff>165100</xdr:colOff>
      <xdr:row>96</xdr:row>
      <xdr:rowOff>58378</xdr:rowOff>
    </xdr:to>
    <xdr:sp macro="" textlink="">
      <xdr:nvSpPr>
        <xdr:cNvPr id="479" name="フローチャート: 判断 478">
          <a:extLst>
            <a:ext uri="{FF2B5EF4-FFF2-40B4-BE49-F238E27FC236}">
              <a16:creationId xmlns:a16="http://schemas.microsoft.com/office/drawing/2014/main" id="{3BD999DD-6A4F-4267-9AE3-3D740E181D5F}"/>
            </a:ext>
          </a:extLst>
        </xdr:cNvPr>
        <xdr:cNvSpPr/>
      </xdr:nvSpPr>
      <xdr:spPr>
        <a:xfrm>
          <a:off x="6921500" y="1641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74905</xdr:rowOff>
    </xdr:from>
    <xdr:ext cx="534377" cy="259045"/>
    <xdr:sp macro="" textlink="">
      <xdr:nvSpPr>
        <xdr:cNvPr id="480" name="テキスト ボックス 479">
          <a:extLst>
            <a:ext uri="{FF2B5EF4-FFF2-40B4-BE49-F238E27FC236}">
              <a16:creationId xmlns:a16="http://schemas.microsoft.com/office/drawing/2014/main" id="{B2D9A2DD-1ABB-4B1C-BC48-7FB2E9ECC4B8}"/>
            </a:ext>
          </a:extLst>
        </xdr:cNvPr>
        <xdr:cNvSpPr txBox="1"/>
      </xdr:nvSpPr>
      <xdr:spPr>
        <a:xfrm>
          <a:off x="6705111" y="161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E1BE97FC-6481-4ED9-9655-53380CBDA9D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D4ED2A87-5838-44AA-AE2E-38BFA32DCDE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BD00B915-1924-471E-85D8-6D19B821309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38239F4A-34B5-494B-97CF-845439619D9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347C34B6-F146-43CA-AF02-1C655645936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116780</xdr:rowOff>
    </xdr:from>
    <xdr:to>
      <xdr:col>55</xdr:col>
      <xdr:colOff>50800</xdr:colOff>
      <xdr:row>98</xdr:row>
      <xdr:rowOff>46930</xdr:rowOff>
    </xdr:to>
    <xdr:sp macro="" textlink="">
      <xdr:nvSpPr>
        <xdr:cNvPr id="486" name="楕円 485">
          <a:extLst>
            <a:ext uri="{FF2B5EF4-FFF2-40B4-BE49-F238E27FC236}">
              <a16:creationId xmlns:a16="http://schemas.microsoft.com/office/drawing/2014/main" id="{E20F050B-8359-4734-8AC4-334D9E1466AB}"/>
            </a:ext>
          </a:extLst>
        </xdr:cNvPr>
        <xdr:cNvSpPr/>
      </xdr:nvSpPr>
      <xdr:spPr>
        <a:xfrm>
          <a:off x="10426700" y="167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31707</xdr:rowOff>
    </xdr:from>
    <xdr:ext cx="534377" cy="259045"/>
    <xdr:sp macro="" textlink="">
      <xdr:nvSpPr>
        <xdr:cNvPr id="487" name="土木費該当値テキスト">
          <a:extLst>
            <a:ext uri="{FF2B5EF4-FFF2-40B4-BE49-F238E27FC236}">
              <a16:creationId xmlns:a16="http://schemas.microsoft.com/office/drawing/2014/main" id="{E65C9166-3D66-4B99-9B32-89864A0D9974}"/>
            </a:ext>
          </a:extLst>
        </xdr:cNvPr>
        <xdr:cNvSpPr txBox="1"/>
      </xdr:nvSpPr>
      <xdr:spPr>
        <a:xfrm>
          <a:off x="10528300" y="1666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88306</xdr:rowOff>
    </xdr:from>
    <xdr:to>
      <xdr:col>50</xdr:col>
      <xdr:colOff>165100</xdr:colOff>
      <xdr:row>98</xdr:row>
      <xdr:rowOff>18456</xdr:rowOff>
    </xdr:to>
    <xdr:sp macro="" textlink="">
      <xdr:nvSpPr>
        <xdr:cNvPr id="488" name="楕円 487">
          <a:extLst>
            <a:ext uri="{FF2B5EF4-FFF2-40B4-BE49-F238E27FC236}">
              <a16:creationId xmlns:a16="http://schemas.microsoft.com/office/drawing/2014/main" id="{D980BA16-4A13-43A3-B2E6-ED777E94210C}"/>
            </a:ext>
          </a:extLst>
        </xdr:cNvPr>
        <xdr:cNvSpPr/>
      </xdr:nvSpPr>
      <xdr:spPr>
        <a:xfrm>
          <a:off x="9588500" y="167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9583</xdr:rowOff>
    </xdr:from>
    <xdr:ext cx="534377" cy="259045"/>
    <xdr:sp macro="" textlink="">
      <xdr:nvSpPr>
        <xdr:cNvPr id="489" name="テキスト ボックス 488">
          <a:extLst>
            <a:ext uri="{FF2B5EF4-FFF2-40B4-BE49-F238E27FC236}">
              <a16:creationId xmlns:a16="http://schemas.microsoft.com/office/drawing/2014/main" id="{D3DD8149-356D-4909-8598-515FFAAE9BD0}"/>
            </a:ext>
          </a:extLst>
        </xdr:cNvPr>
        <xdr:cNvSpPr txBox="1"/>
      </xdr:nvSpPr>
      <xdr:spPr>
        <a:xfrm>
          <a:off x="9372111" y="168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156657</xdr:rowOff>
    </xdr:from>
    <xdr:to>
      <xdr:col>46</xdr:col>
      <xdr:colOff>38100</xdr:colOff>
      <xdr:row>98</xdr:row>
      <xdr:rowOff>86807</xdr:rowOff>
    </xdr:to>
    <xdr:sp macro="" textlink="">
      <xdr:nvSpPr>
        <xdr:cNvPr id="490" name="楕円 489">
          <a:extLst>
            <a:ext uri="{FF2B5EF4-FFF2-40B4-BE49-F238E27FC236}">
              <a16:creationId xmlns:a16="http://schemas.microsoft.com/office/drawing/2014/main" id="{1CDBA55F-4D73-4C13-9BF6-F6C91B1DABE6}"/>
            </a:ext>
          </a:extLst>
        </xdr:cNvPr>
        <xdr:cNvSpPr/>
      </xdr:nvSpPr>
      <xdr:spPr>
        <a:xfrm>
          <a:off x="8699500" y="167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77934</xdr:rowOff>
    </xdr:from>
    <xdr:ext cx="534377" cy="259045"/>
    <xdr:sp macro="" textlink="">
      <xdr:nvSpPr>
        <xdr:cNvPr id="491" name="テキスト ボックス 490">
          <a:extLst>
            <a:ext uri="{FF2B5EF4-FFF2-40B4-BE49-F238E27FC236}">
              <a16:creationId xmlns:a16="http://schemas.microsoft.com/office/drawing/2014/main" id="{49B7FABD-C653-4E97-8137-88C47F87501A}"/>
            </a:ext>
          </a:extLst>
        </xdr:cNvPr>
        <xdr:cNvSpPr txBox="1"/>
      </xdr:nvSpPr>
      <xdr:spPr>
        <a:xfrm>
          <a:off x="8483111" y="168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157755</xdr:rowOff>
    </xdr:from>
    <xdr:to>
      <xdr:col>41</xdr:col>
      <xdr:colOff>101600</xdr:colOff>
      <xdr:row>98</xdr:row>
      <xdr:rowOff>87905</xdr:rowOff>
    </xdr:to>
    <xdr:sp macro="" textlink="">
      <xdr:nvSpPr>
        <xdr:cNvPr id="492" name="楕円 491">
          <a:extLst>
            <a:ext uri="{FF2B5EF4-FFF2-40B4-BE49-F238E27FC236}">
              <a16:creationId xmlns:a16="http://schemas.microsoft.com/office/drawing/2014/main" id="{D3AC80E9-00B9-419E-82D6-1F939E98B2AB}"/>
            </a:ext>
          </a:extLst>
        </xdr:cNvPr>
        <xdr:cNvSpPr/>
      </xdr:nvSpPr>
      <xdr:spPr>
        <a:xfrm>
          <a:off x="7810500" y="167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79032</xdr:rowOff>
    </xdr:from>
    <xdr:ext cx="534377" cy="259045"/>
    <xdr:sp macro="" textlink="">
      <xdr:nvSpPr>
        <xdr:cNvPr id="493" name="テキスト ボックス 492">
          <a:extLst>
            <a:ext uri="{FF2B5EF4-FFF2-40B4-BE49-F238E27FC236}">
              <a16:creationId xmlns:a16="http://schemas.microsoft.com/office/drawing/2014/main" id="{C4BBE3CF-DD79-48BD-B86F-5AD34035ABC3}"/>
            </a:ext>
          </a:extLst>
        </xdr:cNvPr>
        <xdr:cNvSpPr txBox="1"/>
      </xdr:nvSpPr>
      <xdr:spPr>
        <a:xfrm>
          <a:off x="7594111" y="168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140336</xdr:rowOff>
    </xdr:from>
    <xdr:to>
      <xdr:col>36</xdr:col>
      <xdr:colOff>165100</xdr:colOff>
      <xdr:row>98</xdr:row>
      <xdr:rowOff>70486</xdr:rowOff>
    </xdr:to>
    <xdr:sp macro="" textlink="">
      <xdr:nvSpPr>
        <xdr:cNvPr id="494" name="楕円 493">
          <a:extLst>
            <a:ext uri="{FF2B5EF4-FFF2-40B4-BE49-F238E27FC236}">
              <a16:creationId xmlns:a16="http://schemas.microsoft.com/office/drawing/2014/main" id="{8E80A3F5-1E14-401A-9344-2BBFB0D696E6}"/>
            </a:ext>
          </a:extLst>
        </xdr:cNvPr>
        <xdr:cNvSpPr/>
      </xdr:nvSpPr>
      <xdr:spPr>
        <a:xfrm>
          <a:off x="6921500" y="1677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61613</xdr:rowOff>
    </xdr:from>
    <xdr:ext cx="534377" cy="259045"/>
    <xdr:sp macro="" textlink="">
      <xdr:nvSpPr>
        <xdr:cNvPr id="495" name="テキスト ボックス 494">
          <a:extLst>
            <a:ext uri="{FF2B5EF4-FFF2-40B4-BE49-F238E27FC236}">
              <a16:creationId xmlns:a16="http://schemas.microsoft.com/office/drawing/2014/main" id="{C64F4DF6-8EF8-47AF-9DDB-CE7313E62601}"/>
            </a:ext>
          </a:extLst>
        </xdr:cNvPr>
        <xdr:cNvSpPr txBox="1"/>
      </xdr:nvSpPr>
      <xdr:spPr>
        <a:xfrm>
          <a:off x="6705111" y="168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4E10E88E-8D99-4E79-ABE7-D47A3E688B7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3D0E994E-27D2-4BDD-8C8C-3BFB83A6A6C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9102BA9B-7C85-4E7D-AA6E-9FAE7B0D08B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42AE0AAF-1959-4D72-B353-99695EE5F26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28371A8D-22F6-44A9-8C56-78AAD3121B3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3E827C11-F94B-47CA-86FC-4AE79045764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A7BED3D-7112-4CA3-BD31-E019DAE4481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E5F0CDCC-7A9A-41AB-A596-E981DBADAA9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B4DAC39B-DCA2-4258-9031-569B29355F9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4532A694-25A1-4F32-89BC-EA17B4E4631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64C4BD69-1D6E-4776-B3E7-270676DFBEE1}"/>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148D4794-AB02-4E38-BD6E-66DA2DAA6E0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298E7BC1-A35F-4C17-8187-2C74173088E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F8310C00-94BA-4392-A84B-BBB84C933DF5}"/>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35F6BD6A-7CD1-4938-B999-954A20828D97}"/>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16604DD5-A3FD-48CC-AD1C-D11A0732F93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BC930D4D-88DB-479C-8B02-2FAE129ED285}"/>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C3381E0E-4A51-4942-8120-14302A2B2619}"/>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38EC2E3-A295-4933-BEAB-F811F49FF051}"/>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AE40C88D-5696-4386-8D26-88B59F7F826D}"/>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2BC936AF-F3EB-41B5-A7A6-D9AD3C07DB7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7BA9388-0BED-43F6-BCF4-AABC1A5C737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DE92D697-D161-46AF-8BE3-FF995548391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19" name="直線コネクタ 518">
          <a:extLst>
            <a:ext uri="{FF2B5EF4-FFF2-40B4-BE49-F238E27FC236}">
              <a16:creationId xmlns:a16="http://schemas.microsoft.com/office/drawing/2014/main" id="{1BD9014D-3279-4E1A-A484-9DE6EE56869A}"/>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0" name="消防費最小値テキスト">
          <a:extLst>
            <a:ext uri="{FF2B5EF4-FFF2-40B4-BE49-F238E27FC236}">
              <a16:creationId xmlns:a16="http://schemas.microsoft.com/office/drawing/2014/main" id="{13A0B2FA-B1E7-42A3-A4A6-E08E5F07D93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1" name="直線コネクタ 520">
          <a:extLst>
            <a:ext uri="{FF2B5EF4-FFF2-40B4-BE49-F238E27FC236}">
              <a16:creationId xmlns:a16="http://schemas.microsoft.com/office/drawing/2014/main" id="{EFB3AB62-C7B4-4C5A-B0DC-E09F4DEE9742}"/>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2" name="消防費最大値テキスト">
          <a:extLst>
            <a:ext uri="{FF2B5EF4-FFF2-40B4-BE49-F238E27FC236}">
              <a16:creationId xmlns:a16="http://schemas.microsoft.com/office/drawing/2014/main" id="{2EE5F748-4BA0-49ED-B35E-D86470A7105B}"/>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3" name="直線コネクタ 522">
          <a:extLst>
            <a:ext uri="{FF2B5EF4-FFF2-40B4-BE49-F238E27FC236}">
              <a16:creationId xmlns:a16="http://schemas.microsoft.com/office/drawing/2014/main" id="{BC8491BA-DF1E-4F28-BA7D-28257E7593BE}"/>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20962</xdr:rowOff>
    </xdr:from>
    <xdr:to>
      <xdr:col>85</xdr:col>
      <xdr:colOff>127000</xdr:colOff>
      <xdr:row>36</xdr:row>
      <xdr:rowOff>36830</xdr:rowOff>
    </xdr:to>
    <xdr:cxnSp macro="">
      <xdr:nvCxnSpPr>
        <xdr:cNvPr id="524" name="直線コネクタ 523">
          <a:extLst>
            <a:ext uri="{FF2B5EF4-FFF2-40B4-BE49-F238E27FC236}">
              <a16:creationId xmlns:a16="http://schemas.microsoft.com/office/drawing/2014/main" id="{020C531A-640D-4B91-870D-7CF0B4DBD02C}"/>
            </a:ext>
          </a:extLst>
        </xdr:cNvPr>
        <xdr:cNvCxnSpPr/>
      </xdr:nvCxnSpPr>
      <xdr:spPr>
        <a:xfrm>
          <a:off x="15481300" y="6193162"/>
          <a:ext cx="8382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25" name="消防費平均値テキスト">
          <a:extLst>
            <a:ext uri="{FF2B5EF4-FFF2-40B4-BE49-F238E27FC236}">
              <a16:creationId xmlns:a16="http://schemas.microsoft.com/office/drawing/2014/main" id="{0959DF13-F492-4929-8B11-71A37D4AD7F3}"/>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26" name="フローチャート: 判断 525">
          <a:extLst>
            <a:ext uri="{FF2B5EF4-FFF2-40B4-BE49-F238E27FC236}">
              <a16:creationId xmlns:a16="http://schemas.microsoft.com/office/drawing/2014/main" id="{AA193C49-FDB2-4496-944B-AD2A4E693242}"/>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20962</xdr:rowOff>
    </xdr:from>
    <xdr:to>
      <xdr:col>81</xdr:col>
      <xdr:colOff>50800</xdr:colOff>
      <xdr:row>36</xdr:row>
      <xdr:rowOff>48717</xdr:rowOff>
    </xdr:to>
    <xdr:cxnSp macro="">
      <xdr:nvCxnSpPr>
        <xdr:cNvPr id="527" name="直線コネクタ 526">
          <a:extLst>
            <a:ext uri="{FF2B5EF4-FFF2-40B4-BE49-F238E27FC236}">
              <a16:creationId xmlns:a16="http://schemas.microsoft.com/office/drawing/2014/main" id="{7F35C9AB-3FCC-4086-93E7-7A5B51A205B2}"/>
            </a:ext>
          </a:extLst>
        </xdr:cNvPr>
        <xdr:cNvCxnSpPr/>
      </xdr:nvCxnSpPr>
      <xdr:spPr>
        <a:xfrm flipV="1">
          <a:off x="14592300" y="6193162"/>
          <a:ext cx="889000" cy="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28" name="フローチャート: 判断 527">
          <a:extLst>
            <a:ext uri="{FF2B5EF4-FFF2-40B4-BE49-F238E27FC236}">
              <a16:creationId xmlns:a16="http://schemas.microsoft.com/office/drawing/2014/main" id="{CEC178DC-E10C-4799-852E-C42F82DEA61C}"/>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29" name="テキスト ボックス 528">
          <a:extLst>
            <a:ext uri="{FF2B5EF4-FFF2-40B4-BE49-F238E27FC236}">
              <a16:creationId xmlns:a16="http://schemas.microsoft.com/office/drawing/2014/main" id="{8E9C4806-7837-431B-B908-670ACA5ADE41}"/>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48717</xdr:rowOff>
    </xdr:from>
    <xdr:to>
      <xdr:col>76</xdr:col>
      <xdr:colOff>114300</xdr:colOff>
      <xdr:row>36</xdr:row>
      <xdr:rowOff>64719</xdr:rowOff>
    </xdr:to>
    <xdr:cxnSp macro="">
      <xdr:nvCxnSpPr>
        <xdr:cNvPr id="530" name="直線コネクタ 529">
          <a:extLst>
            <a:ext uri="{FF2B5EF4-FFF2-40B4-BE49-F238E27FC236}">
              <a16:creationId xmlns:a16="http://schemas.microsoft.com/office/drawing/2014/main" id="{F2EBD5DB-2368-493D-93C9-1FDD34CEAFEE}"/>
            </a:ext>
          </a:extLst>
        </xdr:cNvPr>
        <xdr:cNvCxnSpPr/>
      </xdr:nvCxnSpPr>
      <xdr:spPr>
        <a:xfrm flipV="1">
          <a:off x="13703300" y="622091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1" name="フローチャート: 判断 530">
          <a:extLst>
            <a:ext uri="{FF2B5EF4-FFF2-40B4-BE49-F238E27FC236}">
              <a16:creationId xmlns:a16="http://schemas.microsoft.com/office/drawing/2014/main" id="{CDB5F5C2-DF27-44CA-AF5A-CE825A29F5C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2" name="テキスト ボックス 531">
          <a:extLst>
            <a:ext uri="{FF2B5EF4-FFF2-40B4-BE49-F238E27FC236}">
              <a16:creationId xmlns:a16="http://schemas.microsoft.com/office/drawing/2014/main" id="{A7CBAAA9-EDF1-431E-8B0F-514062EC5CA6}"/>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64719</xdr:rowOff>
    </xdr:from>
    <xdr:to>
      <xdr:col>71</xdr:col>
      <xdr:colOff>177800</xdr:colOff>
      <xdr:row>36</xdr:row>
      <xdr:rowOff>76016</xdr:rowOff>
    </xdr:to>
    <xdr:cxnSp macro="">
      <xdr:nvCxnSpPr>
        <xdr:cNvPr id="533" name="直線コネクタ 532">
          <a:extLst>
            <a:ext uri="{FF2B5EF4-FFF2-40B4-BE49-F238E27FC236}">
              <a16:creationId xmlns:a16="http://schemas.microsoft.com/office/drawing/2014/main" id="{D3CEDEAE-8551-4A70-BA62-F45A08F55D38}"/>
            </a:ext>
          </a:extLst>
        </xdr:cNvPr>
        <xdr:cNvCxnSpPr/>
      </xdr:nvCxnSpPr>
      <xdr:spPr>
        <a:xfrm flipV="1">
          <a:off x="12814300" y="6236919"/>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34" name="フローチャート: 判断 533">
          <a:extLst>
            <a:ext uri="{FF2B5EF4-FFF2-40B4-BE49-F238E27FC236}">
              <a16:creationId xmlns:a16="http://schemas.microsoft.com/office/drawing/2014/main" id="{200A0D5E-10CA-432E-B1A8-AE618585B95B}"/>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35" name="テキスト ボックス 534">
          <a:extLst>
            <a:ext uri="{FF2B5EF4-FFF2-40B4-BE49-F238E27FC236}">
              <a16:creationId xmlns:a16="http://schemas.microsoft.com/office/drawing/2014/main" id="{6B1567B5-8DA5-40D9-A782-A803535D6AC5}"/>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36" name="フローチャート: 判断 535">
          <a:extLst>
            <a:ext uri="{FF2B5EF4-FFF2-40B4-BE49-F238E27FC236}">
              <a16:creationId xmlns:a16="http://schemas.microsoft.com/office/drawing/2014/main" id="{28C20CA2-B4E6-45C1-841E-9016035ADC92}"/>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37" name="テキスト ボックス 536">
          <a:extLst>
            <a:ext uri="{FF2B5EF4-FFF2-40B4-BE49-F238E27FC236}">
              <a16:creationId xmlns:a16="http://schemas.microsoft.com/office/drawing/2014/main" id="{1FC09C06-574F-4086-B378-E472E88BC8BC}"/>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6D460D6C-3919-4125-9533-23A3A0F43A8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164F6D0-53C6-4292-A837-8992AC13C6B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856ABDFD-92B3-448C-911D-37BD49986C3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70FCF7EC-1076-4F9E-83BB-ED95E0299C2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12C5ACFC-5839-4518-9D39-6FE3375BBCD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157480</xdr:rowOff>
    </xdr:from>
    <xdr:to>
      <xdr:col>85</xdr:col>
      <xdr:colOff>177800</xdr:colOff>
      <xdr:row>36</xdr:row>
      <xdr:rowOff>87630</xdr:rowOff>
    </xdr:to>
    <xdr:sp macro="" textlink="">
      <xdr:nvSpPr>
        <xdr:cNvPr id="543" name="楕円 542">
          <a:extLst>
            <a:ext uri="{FF2B5EF4-FFF2-40B4-BE49-F238E27FC236}">
              <a16:creationId xmlns:a16="http://schemas.microsoft.com/office/drawing/2014/main" id="{A1BD22F0-ED4B-436F-AA8E-1B4F8CE7E1CB}"/>
            </a:ext>
          </a:extLst>
        </xdr:cNvPr>
        <xdr:cNvSpPr/>
      </xdr:nvSpPr>
      <xdr:spPr>
        <a:xfrm>
          <a:off x="16268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8907</xdr:rowOff>
    </xdr:from>
    <xdr:ext cx="534377" cy="259045"/>
    <xdr:sp macro="" textlink="">
      <xdr:nvSpPr>
        <xdr:cNvPr id="544" name="消防費該当値テキスト">
          <a:extLst>
            <a:ext uri="{FF2B5EF4-FFF2-40B4-BE49-F238E27FC236}">
              <a16:creationId xmlns:a16="http://schemas.microsoft.com/office/drawing/2014/main" id="{15875AEC-1F0B-49F5-B971-338D01355D75}"/>
            </a:ext>
          </a:extLst>
        </xdr:cNvPr>
        <xdr:cNvSpPr txBox="1"/>
      </xdr:nvSpPr>
      <xdr:spPr>
        <a:xfrm>
          <a:off x="16370300"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141612</xdr:rowOff>
    </xdr:from>
    <xdr:to>
      <xdr:col>81</xdr:col>
      <xdr:colOff>101600</xdr:colOff>
      <xdr:row>36</xdr:row>
      <xdr:rowOff>71762</xdr:rowOff>
    </xdr:to>
    <xdr:sp macro="" textlink="">
      <xdr:nvSpPr>
        <xdr:cNvPr id="545" name="楕円 544">
          <a:extLst>
            <a:ext uri="{FF2B5EF4-FFF2-40B4-BE49-F238E27FC236}">
              <a16:creationId xmlns:a16="http://schemas.microsoft.com/office/drawing/2014/main" id="{FDB35450-6655-490C-A70C-8DE4F17827DA}"/>
            </a:ext>
          </a:extLst>
        </xdr:cNvPr>
        <xdr:cNvSpPr/>
      </xdr:nvSpPr>
      <xdr:spPr>
        <a:xfrm>
          <a:off x="15430500" y="61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88289</xdr:rowOff>
    </xdr:from>
    <xdr:ext cx="534377" cy="259045"/>
    <xdr:sp macro="" textlink="">
      <xdr:nvSpPr>
        <xdr:cNvPr id="546" name="テキスト ボックス 545">
          <a:extLst>
            <a:ext uri="{FF2B5EF4-FFF2-40B4-BE49-F238E27FC236}">
              <a16:creationId xmlns:a16="http://schemas.microsoft.com/office/drawing/2014/main" id="{DF4F6BC2-1375-4140-A2DA-734C6C77CD55}"/>
            </a:ext>
          </a:extLst>
        </xdr:cNvPr>
        <xdr:cNvSpPr txBox="1"/>
      </xdr:nvSpPr>
      <xdr:spPr>
        <a:xfrm>
          <a:off x="15214111" y="59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169367</xdr:rowOff>
    </xdr:from>
    <xdr:to>
      <xdr:col>76</xdr:col>
      <xdr:colOff>165100</xdr:colOff>
      <xdr:row>36</xdr:row>
      <xdr:rowOff>99517</xdr:rowOff>
    </xdr:to>
    <xdr:sp macro="" textlink="">
      <xdr:nvSpPr>
        <xdr:cNvPr id="547" name="楕円 546">
          <a:extLst>
            <a:ext uri="{FF2B5EF4-FFF2-40B4-BE49-F238E27FC236}">
              <a16:creationId xmlns:a16="http://schemas.microsoft.com/office/drawing/2014/main" id="{8ECECB08-9B61-4460-94E6-98D77ABA3091}"/>
            </a:ext>
          </a:extLst>
        </xdr:cNvPr>
        <xdr:cNvSpPr/>
      </xdr:nvSpPr>
      <xdr:spPr>
        <a:xfrm>
          <a:off x="14541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116044</xdr:rowOff>
    </xdr:from>
    <xdr:ext cx="534377" cy="259045"/>
    <xdr:sp macro="" textlink="">
      <xdr:nvSpPr>
        <xdr:cNvPr id="548" name="テキスト ボックス 547">
          <a:extLst>
            <a:ext uri="{FF2B5EF4-FFF2-40B4-BE49-F238E27FC236}">
              <a16:creationId xmlns:a16="http://schemas.microsoft.com/office/drawing/2014/main" id="{BC5E9A09-A35C-43AE-A6FC-62EA5A06B277}"/>
            </a:ext>
          </a:extLst>
        </xdr:cNvPr>
        <xdr:cNvSpPr txBox="1"/>
      </xdr:nvSpPr>
      <xdr:spPr>
        <a:xfrm>
          <a:off x="14325111" y="59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13919</xdr:rowOff>
    </xdr:from>
    <xdr:to>
      <xdr:col>72</xdr:col>
      <xdr:colOff>38100</xdr:colOff>
      <xdr:row>36</xdr:row>
      <xdr:rowOff>115519</xdr:rowOff>
    </xdr:to>
    <xdr:sp macro="" textlink="">
      <xdr:nvSpPr>
        <xdr:cNvPr id="549" name="楕円 548">
          <a:extLst>
            <a:ext uri="{FF2B5EF4-FFF2-40B4-BE49-F238E27FC236}">
              <a16:creationId xmlns:a16="http://schemas.microsoft.com/office/drawing/2014/main" id="{CA10B083-5A5B-4740-8037-9391E7A31062}"/>
            </a:ext>
          </a:extLst>
        </xdr:cNvPr>
        <xdr:cNvSpPr/>
      </xdr:nvSpPr>
      <xdr:spPr>
        <a:xfrm>
          <a:off x="13652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132046</xdr:rowOff>
    </xdr:from>
    <xdr:ext cx="534377" cy="259045"/>
    <xdr:sp macro="" textlink="">
      <xdr:nvSpPr>
        <xdr:cNvPr id="550" name="テキスト ボックス 549">
          <a:extLst>
            <a:ext uri="{FF2B5EF4-FFF2-40B4-BE49-F238E27FC236}">
              <a16:creationId xmlns:a16="http://schemas.microsoft.com/office/drawing/2014/main" id="{86E5021B-5ACE-45E6-BC5B-0C94F9506952}"/>
            </a:ext>
          </a:extLst>
        </xdr:cNvPr>
        <xdr:cNvSpPr txBox="1"/>
      </xdr:nvSpPr>
      <xdr:spPr>
        <a:xfrm>
          <a:off x="13436111" y="59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25216</xdr:rowOff>
    </xdr:from>
    <xdr:to>
      <xdr:col>67</xdr:col>
      <xdr:colOff>101600</xdr:colOff>
      <xdr:row>36</xdr:row>
      <xdr:rowOff>126816</xdr:rowOff>
    </xdr:to>
    <xdr:sp macro="" textlink="">
      <xdr:nvSpPr>
        <xdr:cNvPr id="551" name="楕円 550">
          <a:extLst>
            <a:ext uri="{FF2B5EF4-FFF2-40B4-BE49-F238E27FC236}">
              <a16:creationId xmlns:a16="http://schemas.microsoft.com/office/drawing/2014/main" id="{28A632AF-F455-4A38-815E-541809603E88}"/>
            </a:ext>
          </a:extLst>
        </xdr:cNvPr>
        <xdr:cNvSpPr/>
      </xdr:nvSpPr>
      <xdr:spPr>
        <a:xfrm>
          <a:off x="12763500" y="61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143343</xdr:rowOff>
    </xdr:from>
    <xdr:ext cx="534377" cy="259045"/>
    <xdr:sp macro="" textlink="">
      <xdr:nvSpPr>
        <xdr:cNvPr id="552" name="テキスト ボックス 551">
          <a:extLst>
            <a:ext uri="{FF2B5EF4-FFF2-40B4-BE49-F238E27FC236}">
              <a16:creationId xmlns:a16="http://schemas.microsoft.com/office/drawing/2014/main" id="{72E057B8-D34F-404B-BE15-F20FDE622F88}"/>
            </a:ext>
          </a:extLst>
        </xdr:cNvPr>
        <xdr:cNvSpPr txBox="1"/>
      </xdr:nvSpPr>
      <xdr:spPr>
        <a:xfrm>
          <a:off x="12547111" y="59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E1AE8D5D-36A5-4E2B-8A89-689620E72CB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E190C7BC-DA9D-4C06-956E-0293FEBD62B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7BC8CBB3-3B9F-4A20-86CC-7D28A5FAEEA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CAA66CC2-3D5F-46EF-B0B7-D07BEB0B996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97714A52-22EF-4855-9A35-093F0E1EFEC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8C4F19F4-8F92-4A42-8DA1-F82FE3B2690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19D3685E-9E14-49CD-89E6-BE2A2F41F2E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13E0662F-F0D5-4CC7-BD19-2B187ED231A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4427478C-E0CF-45FD-AAE9-B8012000D32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38E0F4EF-D3FF-45EB-8F44-18FA0A1F913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208D1A63-0FEC-4A73-A4FC-5D3203CDAC49}"/>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a:extLst>
            <a:ext uri="{FF2B5EF4-FFF2-40B4-BE49-F238E27FC236}">
              <a16:creationId xmlns:a16="http://schemas.microsoft.com/office/drawing/2014/main" id="{77C9B712-6106-4E1D-89F3-4E4F2C45E8F2}"/>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AE9C3723-5D92-4792-A9E3-2E3B232FF63C}"/>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8DBE34D5-1391-45BA-93CD-870E50215145}"/>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57B1521B-9120-4DCB-B108-02472B0B302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a:extLst>
            <a:ext uri="{FF2B5EF4-FFF2-40B4-BE49-F238E27FC236}">
              <a16:creationId xmlns:a16="http://schemas.microsoft.com/office/drawing/2014/main" id="{4FCC488E-B106-47CA-A1A7-522048A34C0B}"/>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398EF12-5B68-4062-9B65-954D928D4F8B}"/>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80E105A9-561B-4134-BC3A-4F6808521942}"/>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CB970D23-26C8-46D4-BD77-A321CBC73BBA}"/>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5A13F2F6-8C36-4C42-8A13-D763059B2B6C}"/>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AF0989ED-1E6D-4DA1-A7EC-FDF4985E9D0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EB9055F9-1804-4672-AC8C-FE6DAF913403}"/>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E7CDA578-0C61-4CB3-B352-8D9CD5776A1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76" name="直線コネクタ 575">
          <a:extLst>
            <a:ext uri="{FF2B5EF4-FFF2-40B4-BE49-F238E27FC236}">
              <a16:creationId xmlns:a16="http://schemas.microsoft.com/office/drawing/2014/main" id="{08A55579-829B-4A73-A9CC-D9C92D4B4FA2}"/>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77" name="教育費最小値テキスト">
          <a:extLst>
            <a:ext uri="{FF2B5EF4-FFF2-40B4-BE49-F238E27FC236}">
              <a16:creationId xmlns:a16="http://schemas.microsoft.com/office/drawing/2014/main" id="{A80C952B-8138-477C-8C37-A1C76536346D}"/>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78" name="直線コネクタ 577">
          <a:extLst>
            <a:ext uri="{FF2B5EF4-FFF2-40B4-BE49-F238E27FC236}">
              <a16:creationId xmlns:a16="http://schemas.microsoft.com/office/drawing/2014/main" id="{9AB1C2E5-49CC-49E3-9E24-269D9CA28A59}"/>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79" name="教育費最大値テキスト">
          <a:extLst>
            <a:ext uri="{FF2B5EF4-FFF2-40B4-BE49-F238E27FC236}">
              <a16:creationId xmlns:a16="http://schemas.microsoft.com/office/drawing/2014/main" id="{559445D3-1737-4579-9AD3-B17F259B1E1F}"/>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0" name="直線コネクタ 579">
          <a:extLst>
            <a:ext uri="{FF2B5EF4-FFF2-40B4-BE49-F238E27FC236}">
              <a16:creationId xmlns:a16="http://schemas.microsoft.com/office/drawing/2014/main" id="{02435A18-CB92-4B43-83D8-97B44BA88A47}"/>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135761</xdr:rowOff>
    </xdr:from>
    <xdr:to>
      <xdr:col>85</xdr:col>
      <xdr:colOff>127000</xdr:colOff>
      <xdr:row>56</xdr:row>
      <xdr:rowOff>76317</xdr:rowOff>
    </xdr:to>
    <xdr:cxnSp macro="">
      <xdr:nvCxnSpPr>
        <xdr:cNvPr id="581" name="直線コネクタ 580">
          <a:extLst>
            <a:ext uri="{FF2B5EF4-FFF2-40B4-BE49-F238E27FC236}">
              <a16:creationId xmlns:a16="http://schemas.microsoft.com/office/drawing/2014/main" id="{7F9325D6-E1B2-44BB-AEE9-156EAAD583FE}"/>
            </a:ext>
          </a:extLst>
        </xdr:cNvPr>
        <xdr:cNvCxnSpPr/>
      </xdr:nvCxnSpPr>
      <xdr:spPr>
        <a:xfrm>
          <a:off x="15481300" y="9565511"/>
          <a:ext cx="838200" cy="11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2" name="教育費平均値テキスト">
          <a:extLst>
            <a:ext uri="{FF2B5EF4-FFF2-40B4-BE49-F238E27FC236}">
              <a16:creationId xmlns:a16="http://schemas.microsoft.com/office/drawing/2014/main" id="{34BF6ACF-9B33-4D02-95C5-C49C74916C33}"/>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3" name="フローチャート: 判断 582">
          <a:extLst>
            <a:ext uri="{FF2B5EF4-FFF2-40B4-BE49-F238E27FC236}">
              <a16:creationId xmlns:a16="http://schemas.microsoft.com/office/drawing/2014/main" id="{94263D06-F920-40AD-A89C-DF973FEF5FF7}"/>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135761</xdr:rowOff>
    </xdr:from>
    <xdr:to>
      <xdr:col>81</xdr:col>
      <xdr:colOff>50800</xdr:colOff>
      <xdr:row>56</xdr:row>
      <xdr:rowOff>161440</xdr:rowOff>
    </xdr:to>
    <xdr:cxnSp macro="">
      <xdr:nvCxnSpPr>
        <xdr:cNvPr id="584" name="直線コネクタ 583">
          <a:extLst>
            <a:ext uri="{FF2B5EF4-FFF2-40B4-BE49-F238E27FC236}">
              <a16:creationId xmlns:a16="http://schemas.microsoft.com/office/drawing/2014/main" id="{99B95B38-69B1-4235-8EEE-219B1E777009}"/>
            </a:ext>
          </a:extLst>
        </xdr:cNvPr>
        <xdr:cNvCxnSpPr/>
      </xdr:nvCxnSpPr>
      <xdr:spPr>
        <a:xfrm flipV="1">
          <a:off x="14592300" y="9565511"/>
          <a:ext cx="889000" cy="19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85" name="フローチャート: 判断 584">
          <a:extLst>
            <a:ext uri="{FF2B5EF4-FFF2-40B4-BE49-F238E27FC236}">
              <a16:creationId xmlns:a16="http://schemas.microsoft.com/office/drawing/2014/main" id="{144ED5D4-5ED3-42FA-B1BE-BD21500313C8}"/>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86" name="テキスト ボックス 585">
          <a:extLst>
            <a:ext uri="{FF2B5EF4-FFF2-40B4-BE49-F238E27FC236}">
              <a16:creationId xmlns:a16="http://schemas.microsoft.com/office/drawing/2014/main" id="{9102E7F8-3778-4D2B-A3C4-24640577F3FC}"/>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161440</xdr:rowOff>
    </xdr:from>
    <xdr:to>
      <xdr:col>76</xdr:col>
      <xdr:colOff>114300</xdr:colOff>
      <xdr:row>57</xdr:row>
      <xdr:rowOff>129260</xdr:rowOff>
    </xdr:to>
    <xdr:cxnSp macro="">
      <xdr:nvCxnSpPr>
        <xdr:cNvPr id="587" name="直線コネクタ 586">
          <a:extLst>
            <a:ext uri="{FF2B5EF4-FFF2-40B4-BE49-F238E27FC236}">
              <a16:creationId xmlns:a16="http://schemas.microsoft.com/office/drawing/2014/main" id="{F3167EF4-94DA-4510-8B16-3753EA687523}"/>
            </a:ext>
          </a:extLst>
        </xdr:cNvPr>
        <xdr:cNvCxnSpPr/>
      </xdr:nvCxnSpPr>
      <xdr:spPr>
        <a:xfrm flipV="1">
          <a:off x="13703300" y="9762640"/>
          <a:ext cx="889000" cy="1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88" name="フローチャート: 判断 587">
          <a:extLst>
            <a:ext uri="{FF2B5EF4-FFF2-40B4-BE49-F238E27FC236}">
              <a16:creationId xmlns:a16="http://schemas.microsoft.com/office/drawing/2014/main" id="{88874AE8-D452-47BC-9A55-1DB26BB2807A}"/>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89" name="テキスト ボックス 588">
          <a:extLst>
            <a:ext uri="{FF2B5EF4-FFF2-40B4-BE49-F238E27FC236}">
              <a16:creationId xmlns:a16="http://schemas.microsoft.com/office/drawing/2014/main" id="{9ABDD08D-43FD-412E-8C54-6D5F7D77A758}"/>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129032</xdr:rowOff>
    </xdr:from>
    <xdr:to>
      <xdr:col>71</xdr:col>
      <xdr:colOff>177800</xdr:colOff>
      <xdr:row>57</xdr:row>
      <xdr:rowOff>129260</xdr:rowOff>
    </xdr:to>
    <xdr:cxnSp macro="">
      <xdr:nvCxnSpPr>
        <xdr:cNvPr id="590" name="直線コネクタ 589">
          <a:extLst>
            <a:ext uri="{FF2B5EF4-FFF2-40B4-BE49-F238E27FC236}">
              <a16:creationId xmlns:a16="http://schemas.microsoft.com/office/drawing/2014/main" id="{4345D67F-D832-4D89-B023-33BA383B4E87}"/>
            </a:ext>
          </a:extLst>
        </xdr:cNvPr>
        <xdr:cNvCxnSpPr/>
      </xdr:nvCxnSpPr>
      <xdr:spPr>
        <a:xfrm>
          <a:off x="12814300" y="99016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1" name="フローチャート: 判断 590">
          <a:extLst>
            <a:ext uri="{FF2B5EF4-FFF2-40B4-BE49-F238E27FC236}">
              <a16:creationId xmlns:a16="http://schemas.microsoft.com/office/drawing/2014/main" id="{3F412ACD-E294-4916-AD09-E680EEE8375D}"/>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2" name="テキスト ボックス 591">
          <a:extLst>
            <a:ext uri="{FF2B5EF4-FFF2-40B4-BE49-F238E27FC236}">
              <a16:creationId xmlns:a16="http://schemas.microsoft.com/office/drawing/2014/main" id="{D7C10EF7-293E-4B3E-A7C2-700BD93CA9D7}"/>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3" name="フローチャート: 判断 592">
          <a:extLst>
            <a:ext uri="{FF2B5EF4-FFF2-40B4-BE49-F238E27FC236}">
              <a16:creationId xmlns:a16="http://schemas.microsoft.com/office/drawing/2014/main" id="{496D558F-08D1-43FC-BADA-65AD8A00C90A}"/>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594" name="テキスト ボックス 593">
          <a:extLst>
            <a:ext uri="{FF2B5EF4-FFF2-40B4-BE49-F238E27FC236}">
              <a16:creationId xmlns:a16="http://schemas.microsoft.com/office/drawing/2014/main" id="{FAF67196-E899-49F0-8E97-59C5DA2D0C6C}"/>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6C3C50D2-19F7-4447-A918-44DDE0F8CC0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7CE00E9B-1F2B-4431-AF12-237F3AAF21D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53E25994-BC38-4BCF-8184-713FC499093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7FA85C24-210E-4C8A-986C-CA02B979FB2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78169D84-D973-44C1-8FD3-7BDC5468FF3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25517</xdr:rowOff>
    </xdr:from>
    <xdr:to>
      <xdr:col>85</xdr:col>
      <xdr:colOff>177800</xdr:colOff>
      <xdr:row>56</xdr:row>
      <xdr:rowOff>127117</xdr:rowOff>
    </xdr:to>
    <xdr:sp macro="" textlink="">
      <xdr:nvSpPr>
        <xdr:cNvPr id="600" name="楕円 599">
          <a:extLst>
            <a:ext uri="{FF2B5EF4-FFF2-40B4-BE49-F238E27FC236}">
              <a16:creationId xmlns:a16="http://schemas.microsoft.com/office/drawing/2014/main" id="{0DAEF20F-690B-438D-8743-28B61539ADAC}"/>
            </a:ext>
          </a:extLst>
        </xdr:cNvPr>
        <xdr:cNvSpPr/>
      </xdr:nvSpPr>
      <xdr:spPr>
        <a:xfrm>
          <a:off x="16268700" y="96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3944</xdr:rowOff>
    </xdr:from>
    <xdr:ext cx="534377" cy="259045"/>
    <xdr:sp macro="" textlink="">
      <xdr:nvSpPr>
        <xdr:cNvPr id="601" name="教育費該当値テキスト">
          <a:extLst>
            <a:ext uri="{FF2B5EF4-FFF2-40B4-BE49-F238E27FC236}">
              <a16:creationId xmlns:a16="http://schemas.microsoft.com/office/drawing/2014/main" id="{D98C7233-D81C-4291-9620-1D7494ADF0EA}"/>
            </a:ext>
          </a:extLst>
        </xdr:cNvPr>
        <xdr:cNvSpPr txBox="1"/>
      </xdr:nvSpPr>
      <xdr:spPr>
        <a:xfrm>
          <a:off x="16370300" y="960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84961</xdr:rowOff>
    </xdr:from>
    <xdr:to>
      <xdr:col>81</xdr:col>
      <xdr:colOff>101600</xdr:colOff>
      <xdr:row>56</xdr:row>
      <xdr:rowOff>15111</xdr:rowOff>
    </xdr:to>
    <xdr:sp macro="" textlink="">
      <xdr:nvSpPr>
        <xdr:cNvPr id="602" name="楕円 601">
          <a:extLst>
            <a:ext uri="{FF2B5EF4-FFF2-40B4-BE49-F238E27FC236}">
              <a16:creationId xmlns:a16="http://schemas.microsoft.com/office/drawing/2014/main" id="{C2D06A4D-8BE6-42CE-872A-1DC59839B8B7}"/>
            </a:ext>
          </a:extLst>
        </xdr:cNvPr>
        <xdr:cNvSpPr/>
      </xdr:nvSpPr>
      <xdr:spPr>
        <a:xfrm>
          <a:off x="15430500" y="95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31638</xdr:rowOff>
    </xdr:from>
    <xdr:ext cx="534377" cy="259045"/>
    <xdr:sp macro="" textlink="">
      <xdr:nvSpPr>
        <xdr:cNvPr id="603" name="テキスト ボックス 602">
          <a:extLst>
            <a:ext uri="{FF2B5EF4-FFF2-40B4-BE49-F238E27FC236}">
              <a16:creationId xmlns:a16="http://schemas.microsoft.com/office/drawing/2014/main" id="{8FF67BD1-942E-4586-BCCD-95DBC140CA17}"/>
            </a:ext>
          </a:extLst>
        </xdr:cNvPr>
        <xdr:cNvSpPr txBox="1"/>
      </xdr:nvSpPr>
      <xdr:spPr>
        <a:xfrm>
          <a:off x="15214111" y="92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110640</xdr:rowOff>
    </xdr:from>
    <xdr:to>
      <xdr:col>76</xdr:col>
      <xdr:colOff>165100</xdr:colOff>
      <xdr:row>57</xdr:row>
      <xdr:rowOff>40790</xdr:rowOff>
    </xdr:to>
    <xdr:sp macro="" textlink="">
      <xdr:nvSpPr>
        <xdr:cNvPr id="604" name="楕円 603">
          <a:extLst>
            <a:ext uri="{FF2B5EF4-FFF2-40B4-BE49-F238E27FC236}">
              <a16:creationId xmlns:a16="http://schemas.microsoft.com/office/drawing/2014/main" id="{D02248C0-DFBC-4899-8855-34C1EBA1A2D2}"/>
            </a:ext>
          </a:extLst>
        </xdr:cNvPr>
        <xdr:cNvSpPr/>
      </xdr:nvSpPr>
      <xdr:spPr>
        <a:xfrm>
          <a:off x="14541500" y="97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31917</xdr:rowOff>
    </xdr:from>
    <xdr:ext cx="534377" cy="259045"/>
    <xdr:sp macro="" textlink="">
      <xdr:nvSpPr>
        <xdr:cNvPr id="605" name="テキスト ボックス 604">
          <a:extLst>
            <a:ext uri="{FF2B5EF4-FFF2-40B4-BE49-F238E27FC236}">
              <a16:creationId xmlns:a16="http://schemas.microsoft.com/office/drawing/2014/main" id="{E6775DE0-1EA6-4852-9F57-809646F11794}"/>
            </a:ext>
          </a:extLst>
        </xdr:cNvPr>
        <xdr:cNvSpPr txBox="1"/>
      </xdr:nvSpPr>
      <xdr:spPr>
        <a:xfrm>
          <a:off x="14325111" y="98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78460</xdr:rowOff>
    </xdr:from>
    <xdr:to>
      <xdr:col>72</xdr:col>
      <xdr:colOff>38100</xdr:colOff>
      <xdr:row>58</xdr:row>
      <xdr:rowOff>8610</xdr:rowOff>
    </xdr:to>
    <xdr:sp macro="" textlink="">
      <xdr:nvSpPr>
        <xdr:cNvPr id="606" name="楕円 605">
          <a:extLst>
            <a:ext uri="{FF2B5EF4-FFF2-40B4-BE49-F238E27FC236}">
              <a16:creationId xmlns:a16="http://schemas.microsoft.com/office/drawing/2014/main" id="{86C38264-72D3-4090-B749-311F7FDFD4C1}"/>
            </a:ext>
          </a:extLst>
        </xdr:cNvPr>
        <xdr:cNvSpPr/>
      </xdr:nvSpPr>
      <xdr:spPr>
        <a:xfrm>
          <a:off x="13652500" y="98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171187</xdr:rowOff>
    </xdr:from>
    <xdr:ext cx="534377" cy="259045"/>
    <xdr:sp macro="" textlink="">
      <xdr:nvSpPr>
        <xdr:cNvPr id="607" name="テキスト ボックス 606">
          <a:extLst>
            <a:ext uri="{FF2B5EF4-FFF2-40B4-BE49-F238E27FC236}">
              <a16:creationId xmlns:a16="http://schemas.microsoft.com/office/drawing/2014/main" id="{DB4B14AD-B4F1-4EB1-96C9-1CD3BAAEFF8D}"/>
            </a:ext>
          </a:extLst>
        </xdr:cNvPr>
        <xdr:cNvSpPr txBox="1"/>
      </xdr:nvSpPr>
      <xdr:spPr>
        <a:xfrm>
          <a:off x="13436111" y="994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78232</xdr:rowOff>
    </xdr:from>
    <xdr:to>
      <xdr:col>67</xdr:col>
      <xdr:colOff>101600</xdr:colOff>
      <xdr:row>58</xdr:row>
      <xdr:rowOff>8382</xdr:rowOff>
    </xdr:to>
    <xdr:sp macro="" textlink="">
      <xdr:nvSpPr>
        <xdr:cNvPr id="608" name="楕円 607">
          <a:extLst>
            <a:ext uri="{FF2B5EF4-FFF2-40B4-BE49-F238E27FC236}">
              <a16:creationId xmlns:a16="http://schemas.microsoft.com/office/drawing/2014/main" id="{5D1AE47A-524E-4B01-8B6E-DFDF599964F0}"/>
            </a:ext>
          </a:extLst>
        </xdr:cNvPr>
        <xdr:cNvSpPr/>
      </xdr:nvSpPr>
      <xdr:spPr>
        <a:xfrm>
          <a:off x="127635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170959</xdr:rowOff>
    </xdr:from>
    <xdr:ext cx="534377" cy="259045"/>
    <xdr:sp macro="" textlink="">
      <xdr:nvSpPr>
        <xdr:cNvPr id="609" name="テキスト ボックス 608">
          <a:extLst>
            <a:ext uri="{FF2B5EF4-FFF2-40B4-BE49-F238E27FC236}">
              <a16:creationId xmlns:a16="http://schemas.microsoft.com/office/drawing/2014/main" id="{2E0AB7AE-9DB5-45A0-97CA-FDE2F8B822B2}"/>
            </a:ext>
          </a:extLst>
        </xdr:cNvPr>
        <xdr:cNvSpPr txBox="1"/>
      </xdr:nvSpPr>
      <xdr:spPr>
        <a:xfrm>
          <a:off x="12547111" y="99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E3EFC961-E50D-47B8-B2B7-697FC123C87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C63BA808-FD86-4C7F-A521-FB0AC904273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19E1C856-EE6F-49C5-9208-6E17597E77F8}"/>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6ED23C2D-5BDA-4CAB-A298-BECFA48BFCC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FB14AE8C-801E-45AC-A8F9-E26939DD92A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326CBE1E-42D8-4136-A7AB-E080B142458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C320AB28-9A6F-46D2-B3B7-F1B14278DBF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A1280E99-B3F7-41A3-B413-209DAEE43C7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CEDA11DE-5377-47E6-ACF9-456E9C7C4F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FA6C4DE5-A8CC-4552-93BB-3FC06422ABE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78FB8E80-3C77-4A41-9116-4EA6A246DD54}"/>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BA1D4741-9D9A-4235-B34B-3B77D15E76EE}"/>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8E042127-201F-489D-957F-83C261BDDFF1}"/>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2FF16D3A-297E-4F55-B71A-A4AA0876BAC4}"/>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6FF1EB4C-9D42-44FB-8DB5-50739DD90F83}"/>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B3E539C8-3481-4769-B4B0-FC8668F3BEBC}"/>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90E7A438-CA02-4015-A4C1-358F3DC95175}"/>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3408748A-9BA1-47A7-A81F-7D94B143B2EB}"/>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1E854527-C19D-4279-8406-038D66D53CB6}"/>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3DD26656-39B4-4614-BEEF-9E78D5CE4929}"/>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DF5E7819-3539-4C43-A03E-DA937A1DADA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B102DA83-121C-430D-B8AD-73938F989E06}"/>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52073A39-A508-4325-AA58-22F1DB5366F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44C77F2-EBC1-497A-8668-66FB7F5543EA}"/>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6726213A-00A5-4B0B-876F-6D2A96A7135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73A05868-CC9A-4B0F-94E5-D9CAB084E92D}"/>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5861F73E-BFAB-4759-80F8-FD46170C28A9}"/>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7B571913-70B7-49C4-8D90-580DD30D66DD}"/>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38" name="災害復旧費最大値テキスト">
          <a:extLst>
            <a:ext uri="{FF2B5EF4-FFF2-40B4-BE49-F238E27FC236}">
              <a16:creationId xmlns:a16="http://schemas.microsoft.com/office/drawing/2014/main" id="{5D05BAAB-ED67-4B36-A1B9-4B9BF784CB53}"/>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39" name="直線コネクタ 638">
          <a:extLst>
            <a:ext uri="{FF2B5EF4-FFF2-40B4-BE49-F238E27FC236}">
              <a16:creationId xmlns:a16="http://schemas.microsoft.com/office/drawing/2014/main" id="{EC199311-DAC6-40BB-B2E6-C20DB1B52DE1}"/>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47281</xdr:rowOff>
    </xdr:from>
    <xdr:to>
      <xdr:col>85</xdr:col>
      <xdr:colOff>127000</xdr:colOff>
      <xdr:row>79</xdr:row>
      <xdr:rowOff>80363</xdr:rowOff>
    </xdr:to>
    <xdr:cxnSp macro="">
      <xdr:nvCxnSpPr>
        <xdr:cNvPr id="640" name="直線コネクタ 639">
          <a:extLst>
            <a:ext uri="{FF2B5EF4-FFF2-40B4-BE49-F238E27FC236}">
              <a16:creationId xmlns:a16="http://schemas.microsoft.com/office/drawing/2014/main" id="{22A63B1D-0CEA-4AC9-BDC0-29FBC6B4820E}"/>
            </a:ext>
          </a:extLst>
        </xdr:cNvPr>
        <xdr:cNvCxnSpPr/>
      </xdr:nvCxnSpPr>
      <xdr:spPr>
        <a:xfrm flipV="1">
          <a:off x="15481300" y="13591831"/>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1" name="災害復旧費平均値テキスト">
          <a:extLst>
            <a:ext uri="{FF2B5EF4-FFF2-40B4-BE49-F238E27FC236}">
              <a16:creationId xmlns:a16="http://schemas.microsoft.com/office/drawing/2014/main" id="{BFDCB847-78B3-4190-B5D4-74A9CF2A2F17}"/>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2" name="フローチャート: 判断 641">
          <a:extLst>
            <a:ext uri="{FF2B5EF4-FFF2-40B4-BE49-F238E27FC236}">
              <a16:creationId xmlns:a16="http://schemas.microsoft.com/office/drawing/2014/main" id="{A0A81BF0-07CE-4ED5-B9DB-84364475FC5A}"/>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34708</xdr:rowOff>
    </xdr:from>
    <xdr:to>
      <xdr:col>81</xdr:col>
      <xdr:colOff>50800</xdr:colOff>
      <xdr:row>79</xdr:row>
      <xdr:rowOff>80363</xdr:rowOff>
    </xdr:to>
    <xdr:cxnSp macro="">
      <xdr:nvCxnSpPr>
        <xdr:cNvPr id="643" name="直線コネクタ 642">
          <a:extLst>
            <a:ext uri="{FF2B5EF4-FFF2-40B4-BE49-F238E27FC236}">
              <a16:creationId xmlns:a16="http://schemas.microsoft.com/office/drawing/2014/main" id="{0F320C60-0A8E-489E-86B2-76989BF79D96}"/>
            </a:ext>
          </a:extLst>
        </xdr:cNvPr>
        <xdr:cNvCxnSpPr/>
      </xdr:nvCxnSpPr>
      <xdr:spPr>
        <a:xfrm>
          <a:off x="14592300" y="13579258"/>
          <a:ext cx="889000" cy="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44" name="フローチャート: 判断 643">
          <a:extLst>
            <a:ext uri="{FF2B5EF4-FFF2-40B4-BE49-F238E27FC236}">
              <a16:creationId xmlns:a16="http://schemas.microsoft.com/office/drawing/2014/main" id="{2B7FE164-99C4-4D8A-AEF1-0380CDBB7EC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45" name="テキスト ボックス 644">
          <a:extLst>
            <a:ext uri="{FF2B5EF4-FFF2-40B4-BE49-F238E27FC236}">
              <a16:creationId xmlns:a16="http://schemas.microsoft.com/office/drawing/2014/main" id="{C50CC3A0-0B68-472C-A06D-D56283254FDF}"/>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34708</xdr:rowOff>
    </xdr:from>
    <xdr:to>
      <xdr:col>76</xdr:col>
      <xdr:colOff>114300</xdr:colOff>
      <xdr:row>79</xdr:row>
      <xdr:rowOff>87302</xdr:rowOff>
    </xdr:to>
    <xdr:cxnSp macro="">
      <xdr:nvCxnSpPr>
        <xdr:cNvPr id="646" name="直線コネクタ 645">
          <a:extLst>
            <a:ext uri="{FF2B5EF4-FFF2-40B4-BE49-F238E27FC236}">
              <a16:creationId xmlns:a16="http://schemas.microsoft.com/office/drawing/2014/main" id="{4EDBB846-1561-47C4-9F8A-7E0FAB2E2874}"/>
            </a:ext>
          </a:extLst>
        </xdr:cNvPr>
        <xdr:cNvCxnSpPr/>
      </xdr:nvCxnSpPr>
      <xdr:spPr>
        <a:xfrm flipV="1">
          <a:off x="13703300" y="13579258"/>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47" name="フローチャート: 判断 646">
          <a:extLst>
            <a:ext uri="{FF2B5EF4-FFF2-40B4-BE49-F238E27FC236}">
              <a16:creationId xmlns:a16="http://schemas.microsoft.com/office/drawing/2014/main" id="{BF0FDE2F-007E-4F16-90C9-997BAA3614A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48" name="テキスト ボックス 647">
          <a:extLst>
            <a:ext uri="{FF2B5EF4-FFF2-40B4-BE49-F238E27FC236}">
              <a16:creationId xmlns:a16="http://schemas.microsoft.com/office/drawing/2014/main" id="{17325827-2CB3-441C-AD51-6E392F24EAF9}"/>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87302</xdr:rowOff>
    </xdr:from>
    <xdr:to>
      <xdr:col>71</xdr:col>
      <xdr:colOff>177800</xdr:colOff>
      <xdr:row>79</xdr:row>
      <xdr:rowOff>95433</xdr:rowOff>
    </xdr:to>
    <xdr:cxnSp macro="">
      <xdr:nvCxnSpPr>
        <xdr:cNvPr id="649" name="直線コネクタ 648">
          <a:extLst>
            <a:ext uri="{FF2B5EF4-FFF2-40B4-BE49-F238E27FC236}">
              <a16:creationId xmlns:a16="http://schemas.microsoft.com/office/drawing/2014/main" id="{86826F44-D646-4AED-8ADD-5775BC9B15C0}"/>
            </a:ext>
          </a:extLst>
        </xdr:cNvPr>
        <xdr:cNvCxnSpPr/>
      </xdr:nvCxnSpPr>
      <xdr:spPr>
        <a:xfrm flipV="1">
          <a:off x="12814300" y="13631852"/>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0" name="フローチャート: 判断 649">
          <a:extLst>
            <a:ext uri="{FF2B5EF4-FFF2-40B4-BE49-F238E27FC236}">
              <a16:creationId xmlns:a16="http://schemas.microsoft.com/office/drawing/2014/main" id="{B570A905-79AF-4F2E-88B8-9D361CD648DF}"/>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1" name="テキスト ボックス 650">
          <a:extLst>
            <a:ext uri="{FF2B5EF4-FFF2-40B4-BE49-F238E27FC236}">
              <a16:creationId xmlns:a16="http://schemas.microsoft.com/office/drawing/2014/main" id="{178A327C-73B3-4ADE-AE77-DAF5BA289275}"/>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2" name="フローチャート: 判断 651">
          <a:extLst>
            <a:ext uri="{FF2B5EF4-FFF2-40B4-BE49-F238E27FC236}">
              <a16:creationId xmlns:a16="http://schemas.microsoft.com/office/drawing/2014/main" id="{AC2FB204-4B99-4306-ACA0-ABB8804878E2}"/>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3" name="テキスト ボックス 652">
          <a:extLst>
            <a:ext uri="{FF2B5EF4-FFF2-40B4-BE49-F238E27FC236}">
              <a16:creationId xmlns:a16="http://schemas.microsoft.com/office/drawing/2014/main" id="{DF91C9C2-4C4D-41C9-AD6C-DAD60E01FC86}"/>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C5D07610-954B-41AF-873C-54F0917F56F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C37D0D2E-F503-4C1C-AF2D-A98E7C2C9E81}"/>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223F4FAB-97DE-4808-8B88-84BA0DEA086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E000027D-4EDC-4A99-8CF3-C46B98AD1C8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37B24B5D-AB66-4255-A4BD-1E679477787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167931</xdr:rowOff>
    </xdr:from>
    <xdr:to>
      <xdr:col>85</xdr:col>
      <xdr:colOff>177800</xdr:colOff>
      <xdr:row>79</xdr:row>
      <xdr:rowOff>98081</xdr:rowOff>
    </xdr:to>
    <xdr:sp macro="" textlink="">
      <xdr:nvSpPr>
        <xdr:cNvPr id="659" name="楕円 658">
          <a:extLst>
            <a:ext uri="{FF2B5EF4-FFF2-40B4-BE49-F238E27FC236}">
              <a16:creationId xmlns:a16="http://schemas.microsoft.com/office/drawing/2014/main" id="{B4CD2A37-0302-4306-9E26-166C3EC62FA2}"/>
            </a:ext>
          </a:extLst>
        </xdr:cNvPr>
        <xdr:cNvSpPr/>
      </xdr:nvSpPr>
      <xdr:spPr>
        <a:xfrm>
          <a:off x="16268700" y="135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82858</xdr:rowOff>
    </xdr:from>
    <xdr:ext cx="469744" cy="259045"/>
    <xdr:sp macro="" textlink="">
      <xdr:nvSpPr>
        <xdr:cNvPr id="660" name="災害復旧費該当値テキスト">
          <a:extLst>
            <a:ext uri="{FF2B5EF4-FFF2-40B4-BE49-F238E27FC236}">
              <a16:creationId xmlns:a16="http://schemas.microsoft.com/office/drawing/2014/main" id="{C0635D61-A8F0-47AB-BDA5-ECA19D96BEAF}"/>
            </a:ext>
          </a:extLst>
        </xdr:cNvPr>
        <xdr:cNvSpPr txBox="1"/>
      </xdr:nvSpPr>
      <xdr:spPr>
        <a:xfrm>
          <a:off x="16370300" y="1345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29563</xdr:rowOff>
    </xdr:from>
    <xdr:to>
      <xdr:col>81</xdr:col>
      <xdr:colOff>101600</xdr:colOff>
      <xdr:row>79</xdr:row>
      <xdr:rowOff>131163</xdr:rowOff>
    </xdr:to>
    <xdr:sp macro="" textlink="">
      <xdr:nvSpPr>
        <xdr:cNvPr id="661" name="楕円 660">
          <a:extLst>
            <a:ext uri="{FF2B5EF4-FFF2-40B4-BE49-F238E27FC236}">
              <a16:creationId xmlns:a16="http://schemas.microsoft.com/office/drawing/2014/main" id="{FB06DA6D-9650-46C9-BDC4-A1DA303FBB79}"/>
            </a:ext>
          </a:extLst>
        </xdr:cNvPr>
        <xdr:cNvSpPr/>
      </xdr:nvSpPr>
      <xdr:spPr>
        <a:xfrm>
          <a:off x="15430500" y="135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122290</xdr:rowOff>
    </xdr:from>
    <xdr:ext cx="469744" cy="259045"/>
    <xdr:sp macro="" textlink="">
      <xdr:nvSpPr>
        <xdr:cNvPr id="662" name="テキスト ボックス 661">
          <a:extLst>
            <a:ext uri="{FF2B5EF4-FFF2-40B4-BE49-F238E27FC236}">
              <a16:creationId xmlns:a16="http://schemas.microsoft.com/office/drawing/2014/main" id="{CD130202-1AAA-4C53-8C77-04BE579ACF9D}"/>
            </a:ext>
          </a:extLst>
        </xdr:cNvPr>
        <xdr:cNvSpPr txBox="1"/>
      </xdr:nvSpPr>
      <xdr:spPr>
        <a:xfrm>
          <a:off x="15246428" y="1366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155358</xdr:rowOff>
    </xdr:from>
    <xdr:to>
      <xdr:col>76</xdr:col>
      <xdr:colOff>165100</xdr:colOff>
      <xdr:row>79</xdr:row>
      <xdr:rowOff>85508</xdr:rowOff>
    </xdr:to>
    <xdr:sp macro="" textlink="">
      <xdr:nvSpPr>
        <xdr:cNvPr id="663" name="楕円 662">
          <a:extLst>
            <a:ext uri="{FF2B5EF4-FFF2-40B4-BE49-F238E27FC236}">
              <a16:creationId xmlns:a16="http://schemas.microsoft.com/office/drawing/2014/main" id="{B0C59C80-02A8-4E16-B161-604A24C6A1B9}"/>
            </a:ext>
          </a:extLst>
        </xdr:cNvPr>
        <xdr:cNvSpPr/>
      </xdr:nvSpPr>
      <xdr:spPr>
        <a:xfrm>
          <a:off x="14541500" y="135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76635</xdr:rowOff>
    </xdr:from>
    <xdr:ext cx="469744" cy="259045"/>
    <xdr:sp macro="" textlink="">
      <xdr:nvSpPr>
        <xdr:cNvPr id="664" name="テキスト ボックス 663">
          <a:extLst>
            <a:ext uri="{FF2B5EF4-FFF2-40B4-BE49-F238E27FC236}">
              <a16:creationId xmlns:a16="http://schemas.microsoft.com/office/drawing/2014/main" id="{9D5AA193-7639-4015-B5F4-8B3AAE60411B}"/>
            </a:ext>
          </a:extLst>
        </xdr:cNvPr>
        <xdr:cNvSpPr txBox="1"/>
      </xdr:nvSpPr>
      <xdr:spPr>
        <a:xfrm>
          <a:off x="14357428" y="1362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36502</xdr:rowOff>
    </xdr:from>
    <xdr:to>
      <xdr:col>72</xdr:col>
      <xdr:colOff>38100</xdr:colOff>
      <xdr:row>79</xdr:row>
      <xdr:rowOff>138102</xdr:rowOff>
    </xdr:to>
    <xdr:sp macro="" textlink="">
      <xdr:nvSpPr>
        <xdr:cNvPr id="665" name="楕円 664">
          <a:extLst>
            <a:ext uri="{FF2B5EF4-FFF2-40B4-BE49-F238E27FC236}">
              <a16:creationId xmlns:a16="http://schemas.microsoft.com/office/drawing/2014/main" id="{28588272-A91C-4C33-AE4B-829749B63E00}"/>
            </a:ext>
          </a:extLst>
        </xdr:cNvPr>
        <xdr:cNvSpPr/>
      </xdr:nvSpPr>
      <xdr:spPr>
        <a:xfrm>
          <a:off x="13652500" y="135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129229</xdr:rowOff>
    </xdr:from>
    <xdr:ext cx="378565" cy="259045"/>
    <xdr:sp macro="" textlink="">
      <xdr:nvSpPr>
        <xdr:cNvPr id="666" name="テキスト ボックス 665">
          <a:extLst>
            <a:ext uri="{FF2B5EF4-FFF2-40B4-BE49-F238E27FC236}">
              <a16:creationId xmlns:a16="http://schemas.microsoft.com/office/drawing/2014/main" id="{B4392F42-517F-4FEA-BFE7-6EB2C88D9112}"/>
            </a:ext>
          </a:extLst>
        </xdr:cNvPr>
        <xdr:cNvSpPr txBox="1"/>
      </xdr:nvSpPr>
      <xdr:spPr>
        <a:xfrm>
          <a:off x="13514017" y="13673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44633</xdr:rowOff>
    </xdr:from>
    <xdr:to>
      <xdr:col>67</xdr:col>
      <xdr:colOff>101600</xdr:colOff>
      <xdr:row>79</xdr:row>
      <xdr:rowOff>146233</xdr:rowOff>
    </xdr:to>
    <xdr:sp macro="" textlink="">
      <xdr:nvSpPr>
        <xdr:cNvPr id="667" name="楕円 666">
          <a:extLst>
            <a:ext uri="{FF2B5EF4-FFF2-40B4-BE49-F238E27FC236}">
              <a16:creationId xmlns:a16="http://schemas.microsoft.com/office/drawing/2014/main" id="{6E3EAFEE-5E6D-4FDC-A20D-9764980FABB4}"/>
            </a:ext>
          </a:extLst>
        </xdr:cNvPr>
        <xdr:cNvSpPr/>
      </xdr:nvSpPr>
      <xdr:spPr>
        <a:xfrm>
          <a:off x="12763500" y="135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137360</xdr:rowOff>
    </xdr:from>
    <xdr:ext cx="378565" cy="259045"/>
    <xdr:sp macro="" textlink="">
      <xdr:nvSpPr>
        <xdr:cNvPr id="668" name="テキスト ボックス 667">
          <a:extLst>
            <a:ext uri="{FF2B5EF4-FFF2-40B4-BE49-F238E27FC236}">
              <a16:creationId xmlns:a16="http://schemas.microsoft.com/office/drawing/2014/main" id="{B21EF4B3-BD84-43A6-971A-182D11C5F5A6}"/>
            </a:ext>
          </a:extLst>
        </xdr:cNvPr>
        <xdr:cNvSpPr txBox="1"/>
      </xdr:nvSpPr>
      <xdr:spPr>
        <a:xfrm>
          <a:off x="12625017" y="1368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FDE751ED-527A-42DB-A29D-B7624C4E294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58F7D10-7876-478D-9565-5B5B7AD13F0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9AE6A91A-9610-4EE6-B03B-82416BE75F0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193ED545-D479-446F-946B-9D3221E4EE4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BD919E5E-6B8C-4410-BBBA-3AD09329F14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F52B29A9-3F31-4A40-BE99-34E6AC86507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53D48835-3C34-4F99-9B80-CB40B727EEF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52F544F8-5D5B-4BCC-A60E-549EB78EF41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7FFB6713-7B3D-4556-9DB7-11ED7F1A22E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CE129721-3741-4A6E-B2B3-5D1D4084A19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6A7138B-383A-46BB-93A0-C677F7C0F306}"/>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EAD9940F-95EA-43BC-AD73-657A63A5055C}"/>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9830E977-4032-4F30-8400-688097201183}"/>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2" name="テキスト ボックス 681">
          <a:extLst>
            <a:ext uri="{FF2B5EF4-FFF2-40B4-BE49-F238E27FC236}">
              <a16:creationId xmlns:a16="http://schemas.microsoft.com/office/drawing/2014/main" id="{115B4DD1-E51E-45C9-A01B-39577BC15985}"/>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EE0C4D37-A698-4F59-AC96-3EBD7A3326C8}"/>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4" name="テキスト ボックス 683">
          <a:extLst>
            <a:ext uri="{FF2B5EF4-FFF2-40B4-BE49-F238E27FC236}">
              <a16:creationId xmlns:a16="http://schemas.microsoft.com/office/drawing/2014/main" id="{DC7353B4-FDEC-4752-BF8E-1D74FBC26B83}"/>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21B3F085-CA80-4517-91D3-F7237A719D98}"/>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6" name="テキスト ボックス 685">
          <a:extLst>
            <a:ext uri="{FF2B5EF4-FFF2-40B4-BE49-F238E27FC236}">
              <a16:creationId xmlns:a16="http://schemas.microsoft.com/office/drawing/2014/main" id="{280F8A76-4E67-454C-9A3B-D044B4C08A2F}"/>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BFD1083D-9517-47E4-A700-D3F6536037ED}"/>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BC9ECD63-5DF4-42A6-A658-A22BEB8209C4}"/>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AE6F623F-F26B-4C70-AD20-6FA39CD667D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75C3292-356D-4CF1-9C8B-B24003286B2C}"/>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234483AF-2E2B-43CF-80D5-919206E5732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758994F2-314B-4BF9-A8AF-4DFE8A9CAB9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C52C796D-760D-44CA-A0EA-EFC346C76D7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4" name="直線コネクタ 693">
          <a:extLst>
            <a:ext uri="{FF2B5EF4-FFF2-40B4-BE49-F238E27FC236}">
              <a16:creationId xmlns:a16="http://schemas.microsoft.com/office/drawing/2014/main" id="{20F6186F-9033-4609-9A09-EA786B311DAA}"/>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5" name="公債費最小値テキスト">
          <a:extLst>
            <a:ext uri="{FF2B5EF4-FFF2-40B4-BE49-F238E27FC236}">
              <a16:creationId xmlns:a16="http://schemas.microsoft.com/office/drawing/2014/main" id="{A357CFD1-F4CD-408E-A6BE-9A3B1DC5CA8C}"/>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696" name="直線コネクタ 695">
          <a:extLst>
            <a:ext uri="{FF2B5EF4-FFF2-40B4-BE49-F238E27FC236}">
              <a16:creationId xmlns:a16="http://schemas.microsoft.com/office/drawing/2014/main" id="{DB1D6186-A201-45B6-94BC-AA3ADD50B25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697" name="公債費最大値テキスト">
          <a:extLst>
            <a:ext uri="{FF2B5EF4-FFF2-40B4-BE49-F238E27FC236}">
              <a16:creationId xmlns:a16="http://schemas.microsoft.com/office/drawing/2014/main" id="{8E3B9DAF-9F6E-4172-A116-839AE8E0C63A}"/>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698" name="直線コネクタ 697">
          <a:extLst>
            <a:ext uri="{FF2B5EF4-FFF2-40B4-BE49-F238E27FC236}">
              <a16:creationId xmlns:a16="http://schemas.microsoft.com/office/drawing/2014/main" id="{B75810EF-546D-44C2-B72C-A531452F9436}"/>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109567</xdr:rowOff>
    </xdr:from>
    <xdr:to>
      <xdr:col>85</xdr:col>
      <xdr:colOff>127000</xdr:colOff>
      <xdr:row>98</xdr:row>
      <xdr:rowOff>112033</xdr:rowOff>
    </xdr:to>
    <xdr:cxnSp macro="">
      <xdr:nvCxnSpPr>
        <xdr:cNvPr id="699" name="直線コネクタ 698">
          <a:extLst>
            <a:ext uri="{FF2B5EF4-FFF2-40B4-BE49-F238E27FC236}">
              <a16:creationId xmlns:a16="http://schemas.microsoft.com/office/drawing/2014/main" id="{ABA1BE8C-C7FA-466D-B5F5-90F245DEB2B2}"/>
            </a:ext>
          </a:extLst>
        </xdr:cNvPr>
        <xdr:cNvCxnSpPr/>
      </xdr:nvCxnSpPr>
      <xdr:spPr>
        <a:xfrm flipV="1">
          <a:off x="15481300" y="16911667"/>
          <a:ext cx="8382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0" name="公債費平均値テキスト">
          <a:extLst>
            <a:ext uri="{FF2B5EF4-FFF2-40B4-BE49-F238E27FC236}">
              <a16:creationId xmlns:a16="http://schemas.microsoft.com/office/drawing/2014/main" id="{BCA1E1B8-B098-4A99-AEFB-8FF09DFF0F1B}"/>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1" name="フローチャート: 判断 700">
          <a:extLst>
            <a:ext uri="{FF2B5EF4-FFF2-40B4-BE49-F238E27FC236}">
              <a16:creationId xmlns:a16="http://schemas.microsoft.com/office/drawing/2014/main" id="{354D7296-BAFD-4290-80D0-E20A08FBFF95}"/>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109045</xdr:rowOff>
    </xdr:from>
    <xdr:to>
      <xdr:col>81</xdr:col>
      <xdr:colOff>50800</xdr:colOff>
      <xdr:row>98</xdr:row>
      <xdr:rowOff>112033</xdr:rowOff>
    </xdr:to>
    <xdr:cxnSp macro="">
      <xdr:nvCxnSpPr>
        <xdr:cNvPr id="702" name="直線コネクタ 701">
          <a:extLst>
            <a:ext uri="{FF2B5EF4-FFF2-40B4-BE49-F238E27FC236}">
              <a16:creationId xmlns:a16="http://schemas.microsoft.com/office/drawing/2014/main" id="{585FBB7C-7C3B-4838-9706-297FB4A7820E}"/>
            </a:ext>
          </a:extLst>
        </xdr:cNvPr>
        <xdr:cNvCxnSpPr/>
      </xdr:nvCxnSpPr>
      <xdr:spPr>
        <a:xfrm>
          <a:off x="14592300" y="16911145"/>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3" name="フローチャート: 判断 702">
          <a:extLst>
            <a:ext uri="{FF2B5EF4-FFF2-40B4-BE49-F238E27FC236}">
              <a16:creationId xmlns:a16="http://schemas.microsoft.com/office/drawing/2014/main" id="{8B502842-D9B7-416B-9998-578D6091F62A}"/>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04" name="テキスト ボックス 703">
          <a:extLst>
            <a:ext uri="{FF2B5EF4-FFF2-40B4-BE49-F238E27FC236}">
              <a16:creationId xmlns:a16="http://schemas.microsoft.com/office/drawing/2014/main" id="{FAB21946-C594-42E4-99B8-19C6757D7082}"/>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103277</xdr:rowOff>
    </xdr:from>
    <xdr:to>
      <xdr:col>76</xdr:col>
      <xdr:colOff>114300</xdr:colOff>
      <xdr:row>98</xdr:row>
      <xdr:rowOff>109045</xdr:rowOff>
    </xdr:to>
    <xdr:cxnSp macro="">
      <xdr:nvCxnSpPr>
        <xdr:cNvPr id="705" name="直線コネクタ 704">
          <a:extLst>
            <a:ext uri="{FF2B5EF4-FFF2-40B4-BE49-F238E27FC236}">
              <a16:creationId xmlns:a16="http://schemas.microsoft.com/office/drawing/2014/main" id="{FB28A56C-26F5-4B19-921C-A074811DA8FC}"/>
            </a:ext>
          </a:extLst>
        </xdr:cNvPr>
        <xdr:cNvCxnSpPr/>
      </xdr:nvCxnSpPr>
      <xdr:spPr>
        <a:xfrm>
          <a:off x="13703300" y="16905377"/>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06" name="フローチャート: 判断 705">
          <a:extLst>
            <a:ext uri="{FF2B5EF4-FFF2-40B4-BE49-F238E27FC236}">
              <a16:creationId xmlns:a16="http://schemas.microsoft.com/office/drawing/2014/main" id="{85680CF9-A3B5-4F79-8380-91E76F11B0C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07" name="テキスト ボックス 706">
          <a:extLst>
            <a:ext uri="{FF2B5EF4-FFF2-40B4-BE49-F238E27FC236}">
              <a16:creationId xmlns:a16="http://schemas.microsoft.com/office/drawing/2014/main" id="{3BA5A84B-C32A-477F-9080-66AF9F6AA484}"/>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103277</xdr:rowOff>
    </xdr:from>
    <xdr:to>
      <xdr:col>71</xdr:col>
      <xdr:colOff>177800</xdr:colOff>
      <xdr:row>98</xdr:row>
      <xdr:rowOff>109286</xdr:rowOff>
    </xdr:to>
    <xdr:cxnSp macro="">
      <xdr:nvCxnSpPr>
        <xdr:cNvPr id="708" name="直線コネクタ 707">
          <a:extLst>
            <a:ext uri="{FF2B5EF4-FFF2-40B4-BE49-F238E27FC236}">
              <a16:creationId xmlns:a16="http://schemas.microsoft.com/office/drawing/2014/main" id="{CCACC3E2-3977-44F9-88EF-AF9B86403CE0}"/>
            </a:ext>
          </a:extLst>
        </xdr:cNvPr>
        <xdr:cNvCxnSpPr/>
      </xdr:nvCxnSpPr>
      <xdr:spPr>
        <a:xfrm flipV="1">
          <a:off x="12814300" y="16905377"/>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09" name="フローチャート: 判断 708">
          <a:extLst>
            <a:ext uri="{FF2B5EF4-FFF2-40B4-BE49-F238E27FC236}">
              <a16:creationId xmlns:a16="http://schemas.microsoft.com/office/drawing/2014/main" id="{9DD06CF2-CC0F-4952-8E2E-BAE046803661}"/>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0" name="テキスト ボックス 709">
          <a:extLst>
            <a:ext uri="{FF2B5EF4-FFF2-40B4-BE49-F238E27FC236}">
              <a16:creationId xmlns:a16="http://schemas.microsoft.com/office/drawing/2014/main" id="{50FAE215-AC7C-46E0-8742-0FC2D3B24E15}"/>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1" name="フローチャート: 判断 710">
          <a:extLst>
            <a:ext uri="{FF2B5EF4-FFF2-40B4-BE49-F238E27FC236}">
              <a16:creationId xmlns:a16="http://schemas.microsoft.com/office/drawing/2014/main" id="{FEE81FC7-B2B8-42C4-BAED-1BD806BF12BD}"/>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2" name="テキスト ボックス 711">
          <a:extLst>
            <a:ext uri="{FF2B5EF4-FFF2-40B4-BE49-F238E27FC236}">
              <a16:creationId xmlns:a16="http://schemas.microsoft.com/office/drawing/2014/main" id="{4E516E49-0B00-414D-9226-64D2B1E6C0A5}"/>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40750D24-85BB-4C74-83EA-858E0E593E0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8079D0B6-28A9-4DB4-96CD-92932BD351E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8BA936D0-3D01-46A5-9C7D-FFDD10F568C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97C2585B-3E13-4ADC-8C90-31D6765C8ED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BF51BFEC-83D6-47E3-B1E7-D8C390E6405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58767</xdr:rowOff>
    </xdr:from>
    <xdr:to>
      <xdr:col>85</xdr:col>
      <xdr:colOff>177800</xdr:colOff>
      <xdr:row>98</xdr:row>
      <xdr:rowOff>160367</xdr:rowOff>
    </xdr:to>
    <xdr:sp macro="" textlink="">
      <xdr:nvSpPr>
        <xdr:cNvPr id="718" name="楕円 717">
          <a:extLst>
            <a:ext uri="{FF2B5EF4-FFF2-40B4-BE49-F238E27FC236}">
              <a16:creationId xmlns:a16="http://schemas.microsoft.com/office/drawing/2014/main" id="{C39A57B2-3CF3-4962-969B-9058A6560B08}"/>
            </a:ext>
          </a:extLst>
        </xdr:cNvPr>
        <xdr:cNvSpPr/>
      </xdr:nvSpPr>
      <xdr:spPr>
        <a:xfrm>
          <a:off x="16268700" y="168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145144</xdr:rowOff>
    </xdr:from>
    <xdr:ext cx="534377" cy="259045"/>
    <xdr:sp macro="" textlink="">
      <xdr:nvSpPr>
        <xdr:cNvPr id="719" name="公債費該当値テキスト">
          <a:extLst>
            <a:ext uri="{FF2B5EF4-FFF2-40B4-BE49-F238E27FC236}">
              <a16:creationId xmlns:a16="http://schemas.microsoft.com/office/drawing/2014/main" id="{0D09FD01-ED8B-40A6-A473-DAE07DB5FE2B}"/>
            </a:ext>
          </a:extLst>
        </xdr:cNvPr>
        <xdr:cNvSpPr txBox="1"/>
      </xdr:nvSpPr>
      <xdr:spPr>
        <a:xfrm>
          <a:off x="16370300" y="167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61233</xdr:rowOff>
    </xdr:from>
    <xdr:to>
      <xdr:col>81</xdr:col>
      <xdr:colOff>101600</xdr:colOff>
      <xdr:row>98</xdr:row>
      <xdr:rowOff>162833</xdr:rowOff>
    </xdr:to>
    <xdr:sp macro="" textlink="">
      <xdr:nvSpPr>
        <xdr:cNvPr id="720" name="楕円 719">
          <a:extLst>
            <a:ext uri="{FF2B5EF4-FFF2-40B4-BE49-F238E27FC236}">
              <a16:creationId xmlns:a16="http://schemas.microsoft.com/office/drawing/2014/main" id="{97F7D3C1-7BFD-4050-B55A-090F34948C0D}"/>
            </a:ext>
          </a:extLst>
        </xdr:cNvPr>
        <xdr:cNvSpPr/>
      </xdr:nvSpPr>
      <xdr:spPr>
        <a:xfrm>
          <a:off x="15430500" y="168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153960</xdr:rowOff>
    </xdr:from>
    <xdr:ext cx="534377" cy="259045"/>
    <xdr:sp macro="" textlink="">
      <xdr:nvSpPr>
        <xdr:cNvPr id="721" name="テキスト ボックス 720">
          <a:extLst>
            <a:ext uri="{FF2B5EF4-FFF2-40B4-BE49-F238E27FC236}">
              <a16:creationId xmlns:a16="http://schemas.microsoft.com/office/drawing/2014/main" id="{5E3E0FC0-186E-494A-B3A8-9BEC191669D2}"/>
            </a:ext>
          </a:extLst>
        </xdr:cNvPr>
        <xdr:cNvSpPr txBox="1"/>
      </xdr:nvSpPr>
      <xdr:spPr>
        <a:xfrm>
          <a:off x="15214111" y="169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58245</xdr:rowOff>
    </xdr:from>
    <xdr:to>
      <xdr:col>76</xdr:col>
      <xdr:colOff>165100</xdr:colOff>
      <xdr:row>98</xdr:row>
      <xdr:rowOff>159845</xdr:rowOff>
    </xdr:to>
    <xdr:sp macro="" textlink="">
      <xdr:nvSpPr>
        <xdr:cNvPr id="722" name="楕円 721">
          <a:extLst>
            <a:ext uri="{FF2B5EF4-FFF2-40B4-BE49-F238E27FC236}">
              <a16:creationId xmlns:a16="http://schemas.microsoft.com/office/drawing/2014/main" id="{F8BBCEE1-349E-41FA-9FD2-E6880D32E6E4}"/>
            </a:ext>
          </a:extLst>
        </xdr:cNvPr>
        <xdr:cNvSpPr/>
      </xdr:nvSpPr>
      <xdr:spPr>
        <a:xfrm>
          <a:off x="14541500" y="168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150972</xdr:rowOff>
    </xdr:from>
    <xdr:ext cx="534377" cy="259045"/>
    <xdr:sp macro="" textlink="">
      <xdr:nvSpPr>
        <xdr:cNvPr id="723" name="テキスト ボックス 722">
          <a:extLst>
            <a:ext uri="{FF2B5EF4-FFF2-40B4-BE49-F238E27FC236}">
              <a16:creationId xmlns:a16="http://schemas.microsoft.com/office/drawing/2014/main" id="{FE758E85-1626-452D-8D67-A91E826E6480}"/>
            </a:ext>
          </a:extLst>
        </xdr:cNvPr>
        <xdr:cNvSpPr txBox="1"/>
      </xdr:nvSpPr>
      <xdr:spPr>
        <a:xfrm>
          <a:off x="14325111" y="169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52477</xdr:rowOff>
    </xdr:from>
    <xdr:to>
      <xdr:col>72</xdr:col>
      <xdr:colOff>38100</xdr:colOff>
      <xdr:row>98</xdr:row>
      <xdr:rowOff>154077</xdr:rowOff>
    </xdr:to>
    <xdr:sp macro="" textlink="">
      <xdr:nvSpPr>
        <xdr:cNvPr id="724" name="楕円 723">
          <a:extLst>
            <a:ext uri="{FF2B5EF4-FFF2-40B4-BE49-F238E27FC236}">
              <a16:creationId xmlns:a16="http://schemas.microsoft.com/office/drawing/2014/main" id="{3AD1A34F-9090-45C8-9514-005E63017AD1}"/>
            </a:ext>
          </a:extLst>
        </xdr:cNvPr>
        <xdr:cNvSpPr/>
      </xdr:nvSpPr>
      <xdr:spPr>
        <a:xfrm>
          <a:off x="13652500" y="168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145204</xdr:rowOff>
    </xdr:from>
    <xdr:ext cx="534377" cy="259045"/>
    <xdr:sp macro="" textlink="">
      <xdr:nvSpPr>
        <xdr:cNvPr id="725" name="テキスト ボックス 724">
          <a:extLst>
            <a:ext uri="{FF2B5EF4-FFF2-40B4-BE49-F238E27FC236}">
              <a16:creationId xmlns:a16="http://schemas.microsoft.com/office/drawing/2014/main" id="{09C82FBB-1B56-49BA-92A2-2621CD8134DC}"/>
            </a:ext>
          </a:extLst>
        </xdr:cNvPr>
        <xdr:cNvSpPr txBox="1"/>
      </xdr:nvSpPr>
      <xdr:spPr>
        <a:xfrm>
          <a:off x="13436111" y="169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58486</xdr:rowOff>
    </xdr:from>
    <xdr:to>
      <xdr:col>67</xdr:col>
      <xdr:colOff>101600</xdr:colOff>
      <xdr:row>98</xdr:row>
      <xdr:rowOff>160086</xdr:rowOff>
    </xdr:to>
    <xdr:sp macro="" textlink="">
      <xdr:nvSpPr>
        <xdr:cNvPr id="726" name="楕円 725">
          <a:extLst>
            <a:ext uri="{FF2B5EF4-FFF2-40B4-BE49-F238E27FC236}">
              <a16:creationId xmlns:a16="http://schemas.microsoft.com/office/drawing/2014/main" id="{F3E91CD7-3F45-40A9-A6FE-1284E4FEBEEF}"/>
            </a:ext>
          </a:extLst>
        </xdr:cNvPr>
        <xdr:cNvSpPr/>
      </xdr:nvSpPr>
      <xdr:spPr>
        <a:xfrm>
          <a:off x="12763500" y="168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151213</xdr:rowOff>
    </xdr:from>
    <xdr:ext cx="534377" cy="259045"/>
    <xdr:sp macro="" textlink="">
      <xdr:nvSpPr>
        <xdr:cNvPr id="727" name="テキスト ボックス 726">
          <a:extLst>
            <a:ext uri="{FF2B5EF4-FFF2-40B4-BE49-F238E27FC236}">
              <a16:creationId xmlns:a16="http://schemas.microsoft.com/office/drawing/2014/main" id="{0755DA32-3232-404C-964D-AA17F880E19F}"/>
            </a:ext>
          </a:extLst>
        </xdr:cNvPr>
        <xdr:cNvSpPr txBox="1"/>
      </xdr:nvSpPr>
      <xdr:spPr>
        <a:xfrm>
          <a:off x="12547111" y="169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EE02695F-4DE7-4AF4-8B1E-26D69D5F738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FDD3AF3D-B8E3-4791-BE45-66D6ED079CB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A7A68787-5389-4B37-A31C-E39294727AE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3F98DB94-5F24-417C-97CE-EC009A27774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D5AB81FB-C14C-45D1-A2E0-9D3A2C2F406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5C6C0CFE-BAE5-491F-9ABA-5882FF8A716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2AC29E87-3D84-49D5-BAF7-6DD7D7755A0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AD83FA52-303E-47A5-83D3-4F2D3AFED04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DDB76E03-0815-42B7-8BE8-F873248C1FB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E2A3F5D3-87D0-49C4-AD0C-B3F64C0E4FC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D5F6FFFF-5B7D-45D0-8A43-F6FDC4883D7E}"/>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5A4BE1E8-0515-4BD5-A4DC-85C473625644}"/>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D7EBE7A5-81DE-4E8C-AEDC-4ECE8A1B0EE1}"/>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D4008EB7-B4EB-4AB1-9226-B0FB49863B8B}"/>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F88A2F03-565B-4DA4-8B86-E0052C0DC44E}"/>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40B58DB2-4B7D-43CF-9654-DD86C71B23BE}"/>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5CDE5E3B-1BB7-4272-9427-006FDCF127A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731539A1-987E-4A33-B785-A2321777D59A}"/>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B4DC7256-75C3-4E76-BD5A-0A812851082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7C54D225-155B-4BAC-9FAE-22232AD8CA39}"/>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C942B684-2DC7-41A1-AACF-BDAF460B090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98FE2A95-857E-4676-A538-155BCACADA71}"/>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9A58ADF5-FB72-43DC-AF23-93D97539051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D43309C-2253-4267-BDC4-F8A4788DDFA4}"/>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a:extLst>
            <a:ext uri="{FF2B5EF4-FFF2-40B4-BE49-F238E27FC236}">
              <a16:creationId xmlns:a16="http://schemas.microsoft.com/office/drawing/2014/main" id="{C0097256-70BB-4B86-ABC9-475FF77ADC1C}"/>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B3746D2C-1B0C-4C59-BB87-E5E9BE3A0BD3}"/>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4" name="諸支出金最大値テキスト">
          <a:extLst>
            <a:ext uri="{FF2B5EF4-FFF2-40B4-BE49-F238E27FC236}">
              <a16:creationId xmlns:a16="http://schemas.microsoft.com/office/drawing/2014/main" id="{B05D28E2-9775-4B7A-898A-C1AFB1C5581D}"/>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5" name="直線コネクタ 754">
          <a:extLst>
            <a:ext uri="{FF2B5EF4-FFF2-40B4-BE49-F238E27FC236}">
              <a16:creationId xmlns:a16="http://schemas.microsoft.com/office/drawing/2014/main" id="{E89BF203-1138-4549-8397-FCE6EFB5F89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B909A05-FF82-4387-8071-7CE1AD3AAD6B}"/>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57" name="諸支出金平均値テキスト">
          <a:extLst>
            <a:ext uri="{FF2B5EF4-FFF2-40B4-BE49-F238E27FC236}">
              <a16:creationId xmlns:a16="http://schemas.microsoft.com/office/drawing/2014/main" id="{19B58352-1062-4C2E-9613-A4904025947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a:extLst>
            <a:ext uri="{FF2B5EF4-FFF2-40B4-BE49-F238E27FC236}">
              <a16:creationId xmlns:a16="http://schemas.microsoft.com/office/drawing/2014/main" id="{8B81C59A-2149-4719-B78A-DAA1E8B3927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6F14C1E8-FD1C-45DC-9862-FE80ECC26C1A}"/>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0" name="フローチャート: 判断 759">
          <a:extLst>
            <a:ext uri="{FF2B5EF4-FFF2-40B4-BE49-F238E27FC236}">
              <a16:creationId xmlns:a16="http://schemas.microsoft.com/office/drawing/2014/main" id="{6D32495B-EC15-4EC1-AF10-BD4F2CED07D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1" name="テキスト ボックス 760">
          <a:extLst>
            <a:ext uri="{FF2B5EF4-FFF2-40B4-BE49-F238E27FC236}">
              <a16:creationId xmlns:a16="http://schemas.microsoft.com/office/drawing/2014/main" id="{D397B1B6-B50C-4B36-BFD1-582296CE5091}"/>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DE53E6F8-7C5D-48DD-A088-B4C2E8E120AD}"/>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3" name="フローチャート: 判断 762">
          <a:extLst>
            <a:ext uri="{FF2B5EF4-FFF2-40B4-BE49-F238E27FC236}">
              <a16:creationId xmlns:a16="http://schemas.microsoft.com/office/drawing/2014/main" id="{1A8AEEE2-633D-4ED2-A47C-CEB6CE3E5405}"/>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4" name="テキスト ボックス 763">
          <a:extLst>
            <a:ext uri="{FF2B5EF4-FFF2-40B4-BE49-F238E27FC236}">
              <a16:creationId xmlns:a16="http://schemas.microsoft.com/office/drawing/2014/main" id="{55E55401-2326-4779-B7B7-78A3FA2A0205}"/>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374A56DD-40B2-4C20-98CC-EDFCD0D51CF8}"/>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66" name="フローチャート: 判断 765">
          <a:extLst>
            <a:ext uri="{FF2B5EF4-FFF2-40B4-BE49-F238E27FC236}">
              <a16:creationId xmlns:a16="http://schemas.microsoft.com/office/drawing/2014/main" id="{52BBA864-B485-4818-AAEC-9B3BF65B9628}"/>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67" name="テキスト ボックス 766">
          <a:extLst>
            <a:ext uri="{FF2B5EF4-FFF2-40B4-BE49-F238E27FC236}">
              <a16:creationId xmlns:a16="http://schemas.microsoft.com/office/drawing/2014/main" id="{667CBFFA-B338-4C53-964F-3F5455F68684}"/>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68" name="フローチャート: 判断 767">
          <a:extLst>
            <a:ext uri="{FF2B5EF4-FFF2-40B4-BE49-F238E27FC236}">
              <a16:creationId xmlns:a16="http://schemas.microsoft.com/office/drawing/2014/main" id="{90420E23-1A99-43D9-AC86-74915A67A6A4}"/>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69" name="テキスト ボックス 768">
          <a:extLst>
            <a:ext uri="{FF2B5EF4-FFF2-40B4-BE49-F238E27FC236}">
              <a16:creationId xmlns:a16="http://schemas.microsoft.com/office/drawing/2014/main" id="{471D22D4-6ACE-452C-8F4E-9B5543619A78}"/>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F3054C8E-8D7B-4A65-A28E-C8737CBC0D9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15A4FAC1-D66D-4307-877C-073F89A84C9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4B73FEC-667D-4A73-9B8A-7D667D2386C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75A86F43-43CD-4F16-BCFE-F63566AB02F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3C32E4F4-ACCB-44E8-81F4-6625F753F05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6A44EAC0-E7AE-42E8-9494-9A9DED8E6438}"/>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a:extLst>
            <a:ext uri="{FF2B5EF4-FFF2-40B4-BE49-F238E27FC236}">
              <a16:creationId xmlns:a16="http://schemas.microsoft.com/office/drawing/2014/main" id="{3A300DFA-6EDE-4188-B05A-5B50897E8EE3}"/>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EF7CC2A0-5D5A-45F4-8A5F-024F1FADA55F}"/>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D7D8CCE4-6FB2-4913-9E7C-DDE66E596176}"/>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EBB2D2D2-14BC-40CD-A5F8-C97316C43385}"/>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6D5F8762-B710-43D6-BDE5-1790A52C2CFF}"/>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459BF8EC-8B70-4509-8265-9931EC7CEB95}"/>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988822DA-FF62-488B-924C-53F6D9AC35AA}"/>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A087BD23-AF3B-4046-BBC6-D84B90D43D8D}"/>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76288B13-18B4-47C1-894A-3F69FA89BF15}"/>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208DED38-E534-4073-94FE-320EB5217EB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CDF725D7-335D-4761-8F52-6C4F3FE2ED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D80623C2-F774-45C2-8D5A-ED143800AC8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D9DEE468-F748-4443-ACCA-4B520368611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25CA036E-0BD6-4931-98B0-660792DD80F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CBCC6DE-270E-42EE-A34C-2A131924BE2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23E245CE-90E3-4B8B-94CB-BBB20100DB0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1DF1767A-3479-48BA-AC50-13ECB1E6D24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BB866267-303C-425A-A0FA-7537C235D4C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920DD511-61BE-4F82-BB0F-85D1228DCE2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5" name="直線コネクタ 794">
          <a:extLst>
            <a:ext uri="{FF2B5EF4-FFF2-40B4-BE49-F238E27FC236}">
              <a16:creationId xmlns:a16="http://schemas.microsoft.com/office/drawing/2014/main" id="{BACD496F-82AC-42EC-AD52-9EB935F1B3A4}"/>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6" name="テキスト ボックス 795">
          <a:extLst>
            <a:ext uri="{FF2B5EF4-FFF2-40B4-BE49-F238E27FC236}">
              <a16:creationId xmlns:a16="http://schemas.microsoft.com/office/drawing/2014/main" id="{B762CDA2-B7ED-45F1-BD7C-9AB2B28E2BA4}"/>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7" name="直線コネクタ 796">
          <a:extLst>
            <a:ext uri="{FF2B5EF4-FFF2-40B4-BE49-F238E27FC236}">
              <a16:creationId xmlns:a16="http://schemas.microsoft.com/office/drawing/2014/main" id="{F0CE14FE-3945-449A-BA44-6B48EEA1734A}"/>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8" name="テキスト ボックス 797">
          <a:extLst>
            <a:ext uri="{FF2B5EF4-FFF2-40B4-BE49-F238E27FC236}">
              <a16:creationId xmlns:a16="http://schemas.microsoft.com/office/drawing/2014/main" id="{17188A2A-E701-4193-99ED-637E4DD50B3E}"/>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14DCB8D9-7A29-4104-B708-BA6F017ECF7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0" name="テキスト ボックス 799">
          <a:extLst>
            <a:ext uri="{FF2B5EF4-FFF2-40B4-BE49-F238E27FC236}">
              <a16:creationId xmlns:a16="http://schemas.microsoft.com/office/drawing/2014/main" id="{4E08837A-42B0-44FC-94CA-0B30C7BCD074}"/>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1" name="直線コネクタ 800">
          <a:extLst>
            <a:ext uri="{FF2B5EF4-FFF2-40B4-BE49-F238E27FC236}">
              <a16:creationId xmlns:a16="http://schemas.microsoft.com/office/drawing/2014/main" id="{30967B24-2416-42A0-AE40-42F240753923}"/>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2" name="テキスト ボックス 801">
          <a:extLst>
            <a:ext uri="{FF2B5EF4-FFF2-40B4-BE49-F238E27FC236}">
              <a16:creationId xmlns:a16="http://schemas.microsoft.com/office/drawing/2014/main" id="{2E7F605E-23D7-4ABA-8A8E-5FB8F054F94A}"/>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3" name="直線コネクタ 802">
          <a:extLst>
            <a:ext uri="{FF2B5EF4-FFF2-40B4-BE49-F238E27FC236}">
              <a16:creationId xmlns:a16="http://schemas.microsoft.com/office/drawing/2014/main" id="{64F24D31-56BE-4C5A-A777-A8195A48AD64}"/>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4" name="テキスト ボックス 803">
          <a:extLst>
            <a:ext uri="{FF2B5EF4-FFF2-40B4-BE49-F238E27FC236}">
              <a16:creationId xmlns:a16="http://schemas.microsoft.com/office/drawing/2014/main" id="{BF099352-9893-4A32-B015-89637B62DA21}"/>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CB14719-8675-419E-A466-4AA4C6464E1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a:extLst>
            <a:ext uri="{FF2B5EF4-FFF2-40B4-BE49-F238E27FC236}">
              <a16:creationId xmlns:a16="http://schemas.microsoft.com/office/drawing/2014/main" id="{CA7A2032-40FF-4943-8B43-4BEA5822D533}"/>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94B6AED9-B2FA-4BE5-8BFC-FA3FE9317AC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08" name="直線コネクタ 807">
          <a:extLst>
            <a:ext uri="{FF2B5EF4-FFF2-40B4-BE49-F238E27FC236}">
              <a16:creationId xmlns:a16="http://schemas.microsoft.com/office/drawing/2014/main" id="{2C94A363-AF76-4400-9925-4DE2DE620E4F}"/>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09" name="前年度繰上充用金最小値テキスト">
          <a:extLst>
            <a:ext uri="{FF2B5EF4-FFF2-40B4-BE49-F238E27FC236}">
              <a16:creationId xmlns:a16="http://schemas.microsoft.com/office/drawing/2014/main" id="{09AABAC0-E0E3-4965-ADE8-7E277B7F2BE7}"/>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0" name="直線コネクタ 809">
          <a:extLst>
            <a:ext uri="{FF2B5EF4-FFF2-40B4-BE49-F238E27FC236}">
              <a16:creationId xmlns:a16="http://schemas.microsoft.com/office/drawing/2014/main" id="{08F83DD1-AB9D-4D58-B115-A399E7514C84}"/>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1" name="前年度繰上充用金最大値テキスト">
          <a:extLst>
            <a:ext uri="{FF2B5EF4-FFF2-40B4-BE49-F238E27FC236}">
              <a16:creationId xmlns:a16="http://schemas.microsoft.com/office/drawing/2014/main" id="{97F8EB91-759E-495B-B3A7-BF26FCB81B8A}"/>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2" name="直線コネクタ 811">
          <a:extLst>
            <a:ext uri="{FF2B5EF4-FFF2-40B4-BE49-F238E27FC236}">
              <a16:creationId xmlns:a16="http://schemas.microsoft.com/office/drawing/2014/main" id="{E1691CB5-41F0-40ED-AD8B-962D139890A8}"/>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3" name="直線コネクタ 812">
          <a:extLst>
            <a:ext uri="{FF2B5EF4-FFF2-40B4-BE49-F238E27FC236}">
              <a16:creationId xmlns:a16="http://schemas.microsoft.com/office/drawing/2014/main" id="{C789E5BB-24B4-4E78-ADB8-00BB4BBFD3B1}"/>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4" name="前年度繰上充用金平均値テキスト">
          <a:extLst>
            <a:ext uri="{FF2B5EF4-FFF2-40B4-BE49-F238E27FC236}">
              <a16:creationId xmlns:a16="http://schemas.microsoft.com/office/drawing/2014/main" id="{C401BC50-2353-420C-9154-71D63DAA7DC3}"/>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5" name="フローチャート: 判断 814">
          <a:extLst>
            <a:ext uri="{FF2B5EF4-FFF2-40B4-BE49-F238E27FC236}">
              <a16:creationId xmlns:a16="http://schemas.microsoft.com/office/drawing/2014/main" id="{C4382843-0A89-42D4-B00F-0B7415CD85C4}"/>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6" name="直線コネクタ 815">
          <a:extLst>
            <a:ext uri="{FF2B5EF4-FFF2-40B4-BE49-F238E27FC236}">
              <a16:creationId xmlns:a16="http://schemas.microsoft.com/office/drawing/2014/main" id="{873B0CF7-2B23-46ED-A01D-7E0782B12C9D}"/>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17" name="フローチャート: 判断 816">
          <a:extLst>
            <a:ext uri="{FF2B5EF4-FFF2-40B4-BE49-F238E27FC236}">
              <a16:creationId xmlns:a16="http://schemas.microsoft.com/office/drawing/2014/main" id="{9D5CAB79-3723-44D4-9DA1-D840FF699474}"/>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18" name="テキスト ボックス 817">
          <a:extLst>
            <a:ext uri="{FF2B5EF4-FFF2-40B4-BE49-F238E27FC236}">
              <a16:creationId xmlns:a16="http://schemas.microsoft.com/office/drawing/2014/main" id="{C86450F5-F453-4407-B73A-AD382DD4111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9" name="直線コネクタ 818">
          <a:extLst>
            <a:ext uri="{FF2B5EF4-FFF2-40B4-BE49-F238E27FC236}">
              <a16:creationId xmlns:a16="http://schemas.microsoft.com/office/drawing/2014/main" id="{32754E93-DFFC-450B-8095-73846E829809}"/>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0" name="フローチャート: 判断 819">
          <a:extLst>
            <a:ext uri="{FF2B5EF4-FFF2-40B4-BE49-F238E27FC236}">
              <a16:creationId xmlns:a16="http://schemas.microsoft.com/office/drawing/2014/main" id="{F9348E1B-CA14-42AD-8662-14EE9C86A781}"/>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1" name="テキスト ボックス 820">
          <a:extLst>
            <a:ext uri="{FF2B5EF4-FFF2-40B4-BE49-F238E27FC236}">
              <a16:creationId xmlns:a16="http://schemas.microsoft.com/office/drawing/2014/main" id="{E7FB6F40-31B6-48E8-8BB9-EBD39D3D20BE}"/>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2" name="直線コネクタ 821">
          <a:extLst>
            <a:ext uri="{FF2B5EF4-FFF2-40B4-BE49-F238E27FC236}">
              <a16:creationId xmlns:a16="http://schemas.microsoft.com/office/drawing/2014/main" id="{8D2D7D17-1F80-4316-AF2B-0840CA5E12BB}"/>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3" name="フローチャート: 判断 822">
          <a:extLst>
            <a:ext uri="{FF2B5EF4-FFF2-40B4-BE49-F238E27FC236}">
              <a16:creationId xmlns:a16="http://schemas.microsoft.com/office/drawing/2014/main" id="{9B86AE78-9D46-45BC-A726-F3F7936DE49F}"/>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4" name="テキスト ボックス 823">
          <a:extLst>
            <a:ext uri="{FF2B5EF4-FFF2-40B4-BE49-F238E27FC236}">
              <a16:creationId xmlns:a16="http://schemas.microsoft.com/office/drawing/2014/main" id="{99D9F433-E54D-478B-9920-21CC95B77B93}"/>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5" name="フローチャート: 判断 824">
          <a:extLst>
            <a:ext uri="{FF2B5EF4-FFF2-40B4-BE49-F238E27FC236}">
              <a16:creationId xmlns:a16="http://schemas.microsoft.com/office/drawing/2014/main" id="{DD8BAE86-613A-4E0B-B544-69E74588FC28}"/>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26" name="テキスト ボックス 825">
          <a:extLst>
            <a:ext uri="{FF2B5EF4-FFF2-40B4-BE49-F238E27FC236}">
              <a16:creationId xmlns:a16="http://schemas.microsoft.com/office/drawing/2014/main" id="{06B0FB9C-BEA6-4F49-ADB8-D7AA3ECF41B7}"/>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A61B3FBE-39AD-4AAE-9D18-37FEC80FEF0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F6738416-9D5E-4A34-B18C-123DCB5DED3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E31A27F1-4CB5-4321-A215-28A2D95B48A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3CD35A85-D913-4F91-913D-C96CCA10250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49C626B4-DCCE-42A1-886F-B5E7E4A1EED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2" name="楕円 831">
          <a:extLst>
            <a:ext uri="{FF2B5EF4-FFF2-40B4-BE49-F238E27FC236}">
              <a16:creationId xmlns:a16="http://schemas.microsoft.com/office/drawing/2014/main" id="{649B5CF6-736C-4079-83C0-CD8EDA59D3DB}"/>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3" name="前年度繰上充用金該当値テキスト">
          <a:extLst>
            <a:ext uri="{FF2B5EF4-FFF2-40B4-BE49-F238E27FC236}">
              <a16:creationId xmlns:a16="http://schemas.microsoft.com/office/drawing/2014/main" id="{07D40A4B-5E1C-4819-9EAB-BB8AC1C31A37}"/>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4" name="楕円 833">
          <a:extLst>
            <a:ext uri="{FF2B5EF4-FFF2-40B4-BE49-F238E27FC236}">
              <a16:creationId xmlns:a16="http://schemas.microsoft.com/office/drawing/2014/main" id="{B191CB62-D09A-4652-AF68-E9677C339022}"/>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B9EACDD2-8FBC-455C-AECD-509BD980EF68}"/>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6" name="楕円 835">
          <a:extLst>
            <a:ext uri="{FF2B5EF4-FFF2-40B4-BE49-F238E27FC236}">
              <a16:creationId xmlns:a16="http://schemas.microsoft.com/office/drawing/2014/main" id="{BDF748D4-B874-487E-86A1-C1231C522A82}"/>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7" name="テキスト ボックス 836">
          <a:extLst>
            <a:ext uri="{FF2B5EF4-FFF2-40B4-BE49-F238E27FC236}">
              <a16:creationId xmlns:a16="http://schemas.microsoft.com/office/drawing/2014/main" id="{FE058D94-1140-43A5-9CC0-90A54896EFAC}"/>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8" name="楕円 837">
          <a:extLst>
            <a:ext uri="{FF2B5EF4-FFF2-40B4-BE49-F238E27FC236}">
              <a16:creationId xmlns:a16="http://schemas.microsoft.com/office/drawing/2014/main" id="{92AA9814-FB3A-4BED-A460-6C62EEDB2F5E}"/>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9" name="テキスト ボックス 838">
          <a:extLst>
            <a:ext uri="{FF2B5EF4-FFF2-40B4-BE49-F238E27FC236}">
              <a16:creationId xmlns:a16="http://schemas.microsoft.com/office/drawing/2014/main" id="{D2424BE3-1323-491A-AA3C-BFB7A6F96535}"/>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0" name="楕円 839">
          <a:extLst>
            <a:ext uri="{FF2B5EF4-FFF2-40B4-BE49-F238E27FC236}">
              <a16:creationId xmlns:a16="http://schemas.microsoft.com/office/drawing/2014/main" id="{5BE12FDA-D474-4364-A7A4-4E2D9A6AF2B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9D93B7A1-430C-4AD8-BA0E-A5D13C17A40C}"/>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271379C0-6EE5-4D1B-88E9-9412DA150B6C}"/>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A1856308-84D9-4B2D-9F31-88597B16937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DC5C72E2-F7F2-445F-962E-40752C11A5E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民生費、土木費が類似団体と比較して低くなっている。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民生費については、児童福祉費、生活保護費における扶助費が他の団体から比べると低く、子どもの数や生活保護受給者数が他の団体と比べると少ないことが要因と考えられる。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土木費はほぼ同程度で推移してきたが、平成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年度から市道や橋りょうの維持補修個所を増やしており、若干増加傾向にある。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年度から増加しているが、夷隅小学校や国吉中学校など校舎建設工事を行っているためである。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3FF7FDC-9CA5-499E-A51E-3C55104B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F8B731BF-3EE1-4912-B7A1-B39B64653D9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6D3562C2-6B37-48DF-A41A-8ABB04980EB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F049214-F360-4577-B0B8-D21C504758B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AF6E54F-2217-491D-98A1-4BF72ADCFDC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B48E3928-DB18-497D-B264-437D2E16B8C5}"/>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AA41DA4-8CC5-44CD-B28E-90426289797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A768BC9E-E6DB-49A6-B769-6E46F7A86AC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B1E464EF-75D3-4D0E-8DF9-321D7C66F792}"/>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D27662F-6CB1-4847-9230-DC7FEDD26DC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6C32CC39-E6E2-43FA-9ED4-EF81B318923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E4EBC3E-AEB0-41F7-8C19-EE66CD203A4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46F8CBF-2189-498E-A4F8-5F2F28AA60C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財政調整基金については、決算余剰金を中心に積み立てるとともに最低水準の取り崩しに努めている結果、基金残高は年々増加している。令和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年度からは普通交付税の合併算定替が終了し、一本算定となることから基金の積み立てが難しくなることが予想されるので、長期的な視点に立って積み立てと取り崩しを行っていく。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実質収支額の比率は、標準財政規模比</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％前後で推移しているが、当初予算編成において、財政調整基金を繰り入れて調整していることから、今後は歳出削減に努め、基金に頼らない予算編成を実施していきたい。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D59A4ECC-9176-49E0-85CA-701CDF375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95B38970-4949-4D7D-B929-F4E98B7A0411}"/>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CFE7202-90F3-49DC-9B82-921E931787D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45536E8-AEE4-4B2F-885A-B5909D32DC4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7E00A0C4-2CAA-4D01-B5D4-D17F2E67E469}"/>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7B26BDE-6AC6-4124-B306-D2723C28150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FD0051C9-EE95-4DE8-B387-1A40F9F71B4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14BDEE0E-4471-4E58-890D-672DCC147EC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BAE715F-8687-4BA3-A30A-B43F8B8DDE73}"/>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企業会計は水道事業会計のみである。黒字額の標準財政規模比は、ほぼ横ばいであり、毎年</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今後も黒字決算を維持できるよう更なる行財政改革を推進し、財政運営を行っていく。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A376F34-49A7-4F1F-AD4A-AE94BA230F7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8D8BA960-E040-4860-A6C3-B3A57C28DCD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F583139-6F12-4F49-843D-3196F68AED6E}"/>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379A1B0-962A-412F-B8B5-BDC059563B4B}"/>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BC5EC44-D36F-4586-9119-09CC97D0298B}"/>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1F9ABE0-E5CD-44A1-8CDB-A85AB28AF94E}"/>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84ABABC8-C70E-4523-B5FA-462127A25AD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B250F146-1856-441B-8558-7CBE3C03CDF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0&#36001;&#25919;&#29677;/&#21508;&#31278;&#20844;&#34920;&#38306;&#20418;/01&#12288;&#36001;&#25919;&#25351;&#27161;&#12398;&#20844;&#34920;/01%20&#36001;&#25919;&#29366;&#27841;&#36039;&#26009;&#38598;&#65288;H22&#24180;&#24230;&#27770;&#31639;&#12363;&#12425;&#65289;/R1&#27770;&#31639;/2&#22238;&#30446;/031013&#29031;&#20250;/01&#29031;&#20250;/122386_isumi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18531</v>
          </cell>
          <cell r="F3">
            <v>85459</v>
          </cell>
        </row>
        <row r="5">
          <cell r="A5" t="str">
            <v xml:space="preserve"> H28</v>
          </cell>
          <cell r="D5">
            <v>23197</v>
          </cell>
          <cell r="F5">
            <v>83280</v>
          </cell>
        </row>
        <row r="7">
          <cell r="A7" t="str">
            <v xml:space="preserve"> H29</v>
          </cell>
          <cell r="D7">
            <v>38228</v>
          </cell>
          <cell r="F7">
            <v>88968</v>
          </cell>
        </row>
        <row r="9">
          <cell r="A9" t="str">
            <v xml:space="preserve"> H30</v>
          </cell>
          <cell r="D9">
            <v>72813</v>
          </cell>
          <cell r="F9">
            <v>85173</v>
          </cell>
        </row>
        <row r="11">
          <cell r="A11" t="str">
            <v xml:space="preserve"> R01</v>
          </cell>
          <cell r="D11">
            <v>49882</v>
          </cell>
          <cell r="F11">
            <v>94081</v>
          </cell>
        </row>
        <row r="18">
          <cell r="B18" t="str">
            <v>H27</v>
          </cell>
          <cell r="C18" t="str">
            <v>H28</v>
          </cell>
          <cell r="D18" t="str">
            <v>H29</v>
          </cell>
          <cell r="E18" t="str">
            <v>H30</v>
          </cell>
          <cell r="F18" t="str">
            <v>R01</v>
          </cell>
        </row>
        <row r="19">
          <cell r="A19" t="str">
            <v>実質収支額</v>
          </cell>
          <cell r="B19">
            <v>8.26</v>
          </cell>
          <cell r="C19">
            <v>5.28</v>
          </cell>
          <cell r="D19">
            <v>6.92</v>
          </cell>
          <cell r="E19">
            <v>6.54</v>
          </cell>
          <cell r="F19">
            <v>5.81</v>
          </cell>
        </row>
        <row r="20">
          <cell r="A20" t="str">
            <v>財政調整基金残高</v>
          </cell>
          <cell r="B20">
            <v>31.83</v>
          </cell>
          <cell r="C20">
            <v>38.130000000000003</v>
          </cell>
          <cell r="D20">
            <v>40.17</v>
          </cell>
          <cell r="E20">
            <v>39.479999999999997</v>
          </cell>
          <cell r="F20">
            <v>39.799999999999997</v>
          </cell>
        </row>
        <row r="21">
          <cell r="A21" t="str">
            <v>実質単年度収支</v>
          </cell>
          <cell r="B21">
            <v>7.15</v>
          </cell>
          <cell r="C21">
            <v>-2.59</v>
          </cell>
          <cell r="D21">
            <v>0.4</v>
          </cell>
          <cell r="E21">
            <v>-5.57</v>
          </cell>
          <cell r="F21">
            <v>-3.32</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v>
          </cell>
          <cell r="D32" t="e">
            <v>#N/A</v>
          </cell>
          <cell r="E32">
            <v>0.01</v>
          </cell>
          <cell r="F32" t="e">
            <v>#N/A</v>
          </cell>
          <cell r="G32">
            <v>0</v>
          </cell>
          <cell r="H32" t="e">
            <v>#N/A</v>
          </cell>
          <cell r="I32">
            <v>0.01</v>
          </cell>
          <cell r="J32" t="e">
            <v>#N/A</v>
          </cell>
          <cell r="K32">
            <v>0.08</v>
          </cell>
        </row>
        <row r="33">
          <cell r="A33" t="str">
            <v>介護保険特別会計</v>
          </cell>
          <cell r="B33" t="e">
            <v>#N/A</v>
          </cell>
          <cell r="C33">
            <v>0.14000000000000001</v>
          </cell>
          <cell r="D33" t="e">
            <v>#N/A</v>
          </cell>
          <cell r="E33">
            <v>1.04</v>
          </cell>
          <cell r="F33" t="e">
            <v>#N/A</v>
          </cell>
          <cell r="G33">
            <v>0.68</v>
          </cell>
          <cell r="H33" t="e">
            <v>#N/A</v>
          </cell>
          <cell r="I33">
            <v>1.57</v>
          </cell>
          <cell r="J33" t="e">
            <v>#N/A</v>
          </cell>
          <cell r="K33">
            <v>1.2</v>
          </cell>
        </row>
        <row r="34">
          <cell r="A34" t="str">
            <v>国民健康保険特別会計</v>
          </cell>
          <cell r="B34" t="e">
            <v>#N/A</v>
          </cell>
          <cell r="C34">
            <v>4.03</v>
          </cell>
          <cell r="D34" t="e">
            <v>#N/A</v>
          </cell>
          <cell r="E34">
            <v>3.96</v>
          </cell>
          <cell r="F34" t="e">
            <v>#N/A</v>
          </cell>
          <cell r="G34">
            <v>4.57</v>
          </cell>
          <cell r="H34" t="e">
            <v>#N/A</v>
          </cell>
          <cell r="I34">
            <v>3.81</v>
          </cell>
          <cell r="J34" t="e">
            <v>#N/A</v>
          </cell>
          <cell r="K34">
            <v>3.25</v>
          </cell>
        </row>
        <row r="35">
          <cell r="A35" t="str">
            <v>一般会計</v>
          </cell>
          <cell r="B35" t="e">
            <v>#N/A</v>
          </cell>
          <cell r="C35">
            <v>8.25</v>
          </cell>
          <cell r="D35" t="e">
            <v>#N/A</v>
          </cell>
          <cell r="E35">
            <v>5.27</v>
          </cell>
          <cell r="F35" t="e">
            <v>#N/A</v>
          </cell>
          <cell r="G35">
            <v>6.92</v>
          </cell>
          <cell r="H35" t="e">
            <v>#N/A</v>
          </cell>
          <cell r="I35">
            <v>6.54</v>
          </cell>
          <cell r="J35" t="e">
            <v>#N/A</v>
          </cell>
          <cell r="K35">
            <v>5.81</v>
          </cell>
        </row>
        <row r="36">
          <cell r="A36" t="str">
            <v>水道事業会計</v>
          </cell>
          <cell r="B36" t="e">
            <v>#N/A</v>
          </cell>
          <cell r="C36">
            <v>9.6300000000000008</v>
          </cell>
          <cell r="D36" t="e">
            <v>#N/A</v>
          </cell>
          <cell r="E36">
            <v>9.84</v>
          </cell>
          <cell r="F36" t="e">
            <v>#N/A</v>
          </cell>
          <cell r="G36">
            <v>9.6999999999999993</v>
          </cell>
          <cell r="H36" t="e">
            <v>#N/A</v>
          </cell>
          <cell r="I36">
            <v>8.74</v>
          </cell>
          <cell r="J36" t="e">
            <v>#N/A</v>
          </cell>
          <cell r="K36">
            <v>8.36</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1510</v>
          </cell>
          <cell r="G42">
            <v>1599</v>
          </cell>
          <cell r="J42">
            <v>1532</v>
          </cell>
          <cell r="M42">
            <v>1499</v>
          </cell>
          <cell r="P42">
            <v>1459</v>
          </cell>
        </row>
        <row r="43">
          <cell r="A43" t="str">
            <v>一時借入金の利子</v>
          </cell>
          <cell r="B43" t="str">
            <v>-</v>
          </cell>
          <cell r="E43" t="str">
            <v>-</v>
          </cell>
          <cell r="H43" t="str">
            <v>-</v>
          </cell>
          <cell r="K43" t="str">
            <v>-</v>
          </cell>
          <cell r="N43" t="str">
            <v>-</v>
          </cell>
        </row>
        <row r="44">
          <cell r="A44" t="str">
            <v>債務負担行為に基づく支出額</v>
          </cell>
          <cell r="B44">
            <v>6</v>
          </cell>
          <cell r="E44">
            <v>4</v>
          </cell>
          <cell r="H44">
            <v>4</v>
          </cell>
          <cell r="K44">
            <v>4</v>
          </cell>
          <cell r="N44">
            <v>4</v>
          </cell>
        </row>
        <row r="45">
          <cell r="A45" t="str">
            <v>組合等が起こした地方債の元利償還金に対する負担金等</v>
          </cell>
          <cell r="B45">
            <v>169</v>
          </cell>
          <cell r="E45">
            <v>155</v>
          </cell>
          <cell r="H45">
            <v>155</v>
          </cell>
          <cell r="K45">
            <v>200</v>
          </cell>
          <cell r="N45">
            <v>171</v>
          </cell>
        </row>
        <row r="46">
          <cell r="A46" t="str">
            <v>公営企業債の元利償還金に対する繰入金</v>
          </cell>
          <cell r="B46">
            <v>225</v>
          </cell>
          <cell r="E46">
            <v>234</v>
          </cell>
          <cell r="H46">
            <v>215</v>
          </cell>
          <cell r="K46">
            <v>151</v>
          </cell>
          <cell r="N46">
            <v>134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1973</v>
          </cell>
          <cell r="E49">
            <v>2013</v>
          </cell>
          <cell r="H49">
            <v>1916</v>
          </cell>
          <cell r="K49">
            <v>1854</v>
          </cell>
          <cell r="N49">
            <v>1854</v>
          </cell>
        </row>
        <row r="50">
          <cell r="A50" t="str">
            <v>実質公債費比率の分子</v>
          </cell>
          <cell r="B50" t="e">
            <v>#N/A</v>
          </cell>
          <cell r="C50">
            <v>863</v>
          </cell>
          <cell r="D50" t="e">
            <v>#N/A</v>
          </cell>
          <cell r="E50" t="e">
            <v>#N/A</v>
          </cell>
          <cell r="F50">
            <v>807</v>
          </cell>
          <cell r="G50" t="e">
            <v>#N/A</v>
          </cell>
          <cell r="H50" t="e">
            <v>#N/A</v>
          </cell>
          <cell r="I50">
            <v>758</v>
          </cell>
          <cell r="J50" t="e">
            <v>#N/A</v>
          </cell>
          <cell r="K50" t="e">
            <v>#N/A</v>
          </cell>
          <cell r="L50">
            <v>710</v>
          </cell>
          <cell r="M50" t="e">
            <v>#N/A</v>
          </cell>
          <cell r="N50" t="e">
            <v>#N/A</v>
          </cell>
          <cell r="O50">
            <v>704</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15878</v>
          </cell>
          <cell r="G56">
            <v>15274</v>
          </cell>
          <cell r="J56">
            <v>15031</v>
          </cell>
          <cell r="M56">
            <v>15087</v>
          </cell>
          <cell r="P56">
            <v>15012</v>
          </cell>
        </row>
        <row r="57">
          <cell r="A57" t="str">
            <v>充当可能特定歳入</v>
          </cell>
          <cell r="D57">
            <v>224</v>
          </cell>
          <cell r="G57">
            <v>199</v>
          </cell>
          <cell r="J57">
            <v>176</v>
          </cell>
          <cell r="M57">
            <v>147</v>
          </cell>
          <cell r="P57">
            <v>119</v>
          </cell>
        </row>
        <row r="58">
          <cell r="A58" t="str">
            <v>充当可能基金</v>
          </cell>
          <cell r="D58">
            <v>4767</v>
          </cell>
          <cell r="G58">
            <v>5879</v>
          </cell>
          <cell r="J58">
            <v>5964</v>
          </cell>
          <cell r="M58">
            <v>5815</v>
          </cell>
          <cell r="P58">
            <v>6364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4568</v>
          </cell>
          <cell r="E62">
            <v>4521</v>
          </cell>
          <cell r="H62">
            <v>4348</v>
          </cell>
          <cell r="K62">
            <v>4092</v>
          </cell>
          <cell r="N62">
            <v>3865</v>
          </cell>
        </row>
        <row r="63">
          <cell r="A63" t="str">
            <v>組合等負担等見込額</v>
          </cell>
          <cell r="B63">
            <v>3563</v>
          </cell>
          <cell r="E63">
            <v>3560</v>
          </cell>
          <cell r="H63">
            <v>3408</v>
          </cell>
          <cell r="K63">
            <v>3130</v>
          </cell>
          <cell r="N63">
            <v>2930</v>
          </cell>
        </row>
        <row r="64">
          <cell r="A64" t="str">
            <v>公営企業債等繰入見込額</v>
          </cell>
          <cell r="B64">
            <v>1167</v>
          </cell>
          <cell r="E64">
            <v>955</v>
          </cell>
          <cell r="H64">
            <v>814</v>
          </cell>
          <cell r="K64">
            <v>650</v>
          </cell>
          <cell r="N64">
            <v>957</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18650</v>
          </cell>
          <cell r="E66">
            <v>17748</v>
          </cell>
          <cell r="H66">
            <v>17362</v>
          </cell>
          <cell r="K66">
            <v>17460</v>
          </cell>
          <cell r="N66">
            <v>17289</v>
          </cell>
        </row>
        <row r="67">
          <cell r="A67" t="str">
            <v>将来負担比率の分子</v>
          </cell>
          <cell r="B67" t="e">
            <v>#N/A</v>
          </cell>
          <cell r="C67">
            <v>7077</v>
          </cell>
          <cell r="D67" t="e">
            <v>#N/A</v>
          </cell>
          <cell r="E67" t="e">
            <v>#N/A</v>
          </cell>
          <cell r="F67">
            <v>5432</v>
          </cell>
          <cell r="G67" t="e">
            <v>#N/A</v>
          </cell>
          <cell r="H67" t="e">
            <v>#N/A</v>
          </cell>
          <cell r="I67">
            <v>4760</v>
          </cell>
          <cell r="J67" t="e">
            <v>#N/A</v>
          </cell>
          <cell r="K67" t="e">
            <v>#N/A</v>
          </cell>
          <cell r="L67">
            <v>4283</v>
          </cell>
          <cell r="M67" t="e">
            <v>#N/A</v>
          </cell>
          <cell r="N67" t="e">
            <v>#N/A</v>
          </cell>
          <cell r="O67">
            <v>3547</v>
          </cell>
          <cell r="P67" t="e">
            <v>#N/A</v>
          </cell>
        </row>
        <row r="71">
          <cell r="B71" t="str">
            <v>H29</v>
          </cell>
          <cell r="C71" t="str">
            <v>H30</v>
          </cell>
          <cell r="D71" t="str">
            <v>R01</v>
          </cell>
        </row>
        <row r="72">
          <cell r="A72" t="str">
            <v>財政調整基金</v>
          </cell>
          <cell r="B72">
            <v>4412</v>
          </cell>
          <cell r="C72">
            <v>4264</v>
          </cell>
          <cell r="D72">
            <v>4336</v>
          </cell>
        </row>
        <row r="73">
          <cell r="A73" t="str">
            <v>減債基金</v>
          </cell>
          <cell r="B73">
            <v>11</v>
          </cell>
          <cell r="C73">
            <v>11</v>
          </cell>
          <cell r="D73">
            <v>11</v>
          </cell>
        </row>
        <row r="74">
          <cell r="A74" t="str">
            <v>その他特定目的基金</v>
          </cell>
          <cell r="B74">
            <v>3331</v>
          </cell>
          <cell r="C74">
            <v>3139</v>
          </cell>
          <cell r="D74">
            <v>3275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D7AE2-414C-4B98-82F7-00F326E27694}">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21</v>
      </c>
      <c r="C3" s="608"/>
      <c r="D3" s="608"/>
      <c r="E3" s="609"/>
      <c r="F3" s="609"/>
      <c r="G3" s="609"/>
      <c r="H3" s="609"/>
      <c r="I3" s="609"/>
      <c r="J3" s="609"/>
      <c r="K3" s="609"/>
      <c r="L3" s="609" t="s">
        <v>22</v>
      </c>
      <c r="M3" s="609"/>
      <c r="N3" s="609"/>
      <c r="O3" s="609"/>
      <c r="P3" s="609"/>
      <c r="Q3" s="609"/>
      <c r="R3" s="612"/>
      <c r="S3" s="612"/>
      <c r="T3" s="612"/>
      <c r="U3" s="612"/>
      <c r="V3" s="613"/>
      <c r="W3" s="498" t="s">
        <v>23</v>
      </c>
      <c r="X3" s="499"/>
      <c r="Y3" s="499"/>
      <c r="Z3" s="499"/>
      <c r="AA3" s="499"/>
      <c r="AB3" s="608"/>
      <c r="AC3" s="612" t="s">
        <v>24</v>
      </c>
      <c r="AD3" s="499"/>
      <c r="AE3" s="499"/>
      <c r="AF3" s="499"/>
      <c r="AG3" s="499"/>
      <c r="AH3" s="499"/>
      <c r="AI3" s="499"/>
      <c r="AJ3" s="499"/>
      <c r="AK3" s="499"/>
      <c r="AL3" s="574"/>
      <c r="AM3" s="498" t="s">
        <v>25</v>
      </c>
      <c r="AN3" s="499"/>
      <c r="AO3" s="499"/>
      <c r="AP3" s="499"/>
      <c r="AQ3" s="499"/>
      <c r="AR3" s="499"/>
      <c r="AS3" s="499"/>
      <c r="AT3" s="499"/>
      <c r="AU3" s="499"/>
      <c r="AV3" s="499"/>
      <c r="AW3" s="499"/>
      <c r="AX3" s="574"/>
      <c r="AY3" s="566" t="s">
        <v>26</v>
      </c>
      <c r="AZ3" s="567"/>
      <c r="BA3" s="567"/>
      <c r="BB3" s="567"/>
      <c r="BC3" s="567"/>
      <c r="BD3" s="567"/>
      <c r="BE3" s="567"/>
      <c r="BF3" s="567"/>
      <c r="BG3" s="567"/>
      <c r="BH3" s="567"/>
      <c r="BI3" s="567"/>
      <c r="BJ3" s="567"/>
      <c r="BK3" s="567"/>
      <c r="BL3" s="567"/>
      <c r="BM3" s="616"/>
      <c r="BN3" s="498" t="s">
        <v>27</v>
      </c>
      <c r="BO3" s="499"/>
      <c r="BP3" s="499"/>
      <c r="BQ3" s="499"/>
      <c r="BR3" s="499"/>
      <c r="BS3" s="499"/>
      <c r="BT3" s="499"/>
      <c r="BU3" s="574"/>
      <c r="BV3" s="498" t="s">
        <v>28</v>
      </c>
      <c r="BW3" s="499"/>
      <c r="BX3" s="499"/>
      <c r="BY3" s="499"/>
      <c r="BZ3" s="499"/>
      <c r="CA3" s="499"/>
      <c r="CB3" s="499"/>
      <c r="CC3" s="574"/>
      <c r="CD3" s="566" t="s">
        <v>26</v>
      </c>
      <c r="CE3" s="567"/>
      <c r="CF3" s="567"/>
      <c r="CG3" s="567"/>
      <c r="CH3" s="567"/>
      <c r="CI3" s="567"/>
      <c r="CJ3" s="567"/>
      <c r="CK3" s="567"/>
      <c r="CL3" s="567"/>
      <c r="CM3" s="567"/>
      <c r="CN3" s="567"/>
      <c r="CO3" s="567"/>
      <c r="CP3" s="567"/>
      <c r="CQ3" s="567"/>
      <c r="CR3" s="567"/>
      <c r="CS3" s="616"/>
      <c r="CT3" s="498" t="s">
        <v>29</v>
      </c>
      <c r="CU3" s="499"/>
      <c r="CV3" s="499"/>
      <c r="CW3" s="499"/>
      <c r="CX3" s="499"/>
      <c r="CY3" s="499"/>
      <c r="CZ3" s="499"/>
      <c r="DA3" s="574"/>
      <c r="DB3" s="498" t="s">
        <v>30</v>
      </c>
      <c r="DC3" s="499"/>
      <c r="DD3" s="499"/>
      <c r="DE3" s="499"/>
      <c r="DF3" s="499"/>
      <c r="DG3" s="499"/>
      <c r="DH3" s="499"/>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31</v>
      </c>
      <c r="AZ4" s="426"/>
      <c r="BA4" s="426"/>
      <c r="BB4" s="426"/>
      <c r="BC4" s="426"/>
      <c r="BD4" s="426"/>
      <c r="BE4" s="426"/>
      <c r="BF4" s="426"/>
      <c r="BG4" s="426"/>
      <c r="BH4" s="426"/>
      <c r="BI4" s="426"/>
      <c r="BJ4" s="426"/>
      <c r="BK4" s="426"/>
      <c r="BL4" s="426"/>
      <c r="BM4" s="427"/>
      <c r="BN4" s="428">
        <v>17770444</v>
      </c>
      <c r="BO4" s="429"/>
      <c r="BP4" s="429"/>
      <c r="BQ4" s="429"/>
      <c r="BR4" s="429"/>
      <c r="BS4" s="429"/>
      <c r="BT4" s="429"/>
      <c r="BU4" s="430"/>
      <c r="BV4" s="428">
        <v>18198191</v>
      </c>
      <c r="BW4" s="429"/>
      <c r="BX4" s="429"/>
      <c r="BY4" s="429"/>
      <c r="BZ4" s="429"/>
      <c r="CA4" s="429"/>
      <c r="CB4" s="429"/>
      <c r="CC4" s="430"/>
      <c r="CD4" s="600" t="s">
        <v>32</v>
      </c>
      <c r="CE4" s="601"/>
      <c r="CF4" s="601"/>
      <c r="CG4" s="601"/>
      <c r="CH4" s="601"/>
      <c r="CI4" s="601"/>
      <c r="CJ4" s="601"/>
      <c r="CK4" s="601"/>
      <c r="CL4" s="601"/>
      <c r="CM4" s="601"/>
      <c r="CN4" s="601"/>
      <c r="CO4" s="601"/>
      <c r="CP4" s="601"/>
      <c r="CQ4" s="601"/>
      <c r="CR4" s="601"/>
      <c r="CS4" s="602"/>
      <c r="CT4" s="603">
        <v>5.8</v>
      </c>
      <c r="CU4" s="604"/>
      <c r="CV4" s="604"/>
      <c r="CW4" s="604"/>
      <c r="CX4" s="604"/>
      <c r="CY4" s="604"/>
      <c r="CZ4" s="604"/>
      <c r="DA4" s="605"/>
      <c r="DB4" s="603">
        <v>6.5</v>
      </c>
      <c r="DC4" s="604"/>
      <c r="DD4" s="604"/>
      <c r="DE4" s="604"/>
      <c r="DF4" s="604"/>
      <c r="DG4" s="604"/>
      <c r="DH4" s="604"/>
      <c r="DI4" s="605"/>
      <c r="DJ4" s="41"/>
      <c r="DK4" s="41"/>
      <c r="DL4" s="41"/>
      <c r="DM4" s="41"/>
      <c r="DN4" s="41"/>
      <c r="DO4" s="41"/>
    </row>
    <row r="5" spans="1:119" ht="18.75" customHeight="1" x14ac:dyDescent="0.15">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33</v>
      </c>
      <c r="AN5" s="407"/>
      <c r="AO5" s="407"/>
      <c r="AP5" s="407"/>
      <c r="AQ5" s="407"/>
      <c r="AR5" s="407"/>
      <c r="AS5" s="407"/>
      <c r="AT5" s="408"/>
      <c r="AU5" s="484" t="s">
        <v>34</v>
      </c>
      <c r="AV5" s="485"/>
      <c r="AW5" s="485"/>
      <c r="AX5" s="485"/>
      <c r="AY5" s="413" t="s">
        <v>35</v>
      </c>
      <c r="AZ5" s="414"/>
      <c r="BA5" s="414"/>
      <c r="BB5" s="414"/>
      <c r="BC5" s="414"/>
      <c r="BD5" s="414"/>
      <c r="BE5" s="414"/>
      <c r="BF5" s="414"/>
      <c r="BG5" s="414"/>
      <c r="BH5" s="414"/>
      <c r="BI5" s="414"/>
      <c r="BJ5" s="414"/>
      <c r="BK5" s="414"/>
      <c r="BL5" s="414"/>
      <c r="BM5" s="415"/>
      <c r="BN5" s="433">
        <v>16678421</v>
      </c>
      <c r="BO5" s="434"/>
      <c r="BP5" s="434"/>
      <c r="BQ5" s="434"/>
      <c r="BR5" s="434"/>
      <c r="BS5" s="434"/>
      <c r="BT5" s="434"/>
      <c r="BU5" s="435"/>
      <c r="BV5" s="433">
        <v>17257848</v>
      </c>
      <c r="BW5" s="434"/>
      <c r="BX5" s="434"/>
      <c r="BY5" s="434"/>
      <c r="BZ5" s="434"/>
      <c r="CA5" s="434"/>
      <c r="CB5" s="434"/>
      <c r="CC5" s="435"/>
      <c r="CD5" s="442" t="s">
        <v>36</v>
      </c>
      <c r="CE5" s="443"/>
      <c r="CF5" s="443"/>
      <c r="CG5" s="443"/>
      <c r="CH5" s="443"/>
      <c r="CI5" s="443"/>
      <c r="CJ5" s="443"/>
      <c r="CK5" s="443"/>
      <c r="CL5" s="443"/>
      <c r="CM5" s="443"/>
      <c r="CN5" s="443"/>
      <c r="CO5" s="443"/>
      <c r="CP5" s="443"/>
      <c r="CQ5" s="443"/>
      <c r="CR5" s="443"/>
      <c r="CS5" s="444"/>
      <c r="CT5" s="403">
        <v>91</v>
      </c>
      <c r="CU5" s="404"/>
      <c r="CV5" s="404"/>
      <c r="CW5" s="404"/>
      <c r="CX5" s="404"/>
      <c r="CY5" s="404"/>
      <c r="CZ5" s="404"/>
      <c r="DA5" s="405"/>
      <c r="DB5" s="403">
        <v>91.6</v>
      </c>
      <c r="DC5" s="404"/>
      <c r="DD5" s="404"/>
      <c r="DE5" s="404"/>
      <c r="DF5" s="404"/>
      <c r="DG5" s="404"/>
      <c r="DH5" s="404"/>
      <c r="DI5" s="405"/>
      <c r="DJ5" s="41"/>
      <c r="DK5" s="41"/>
      <c r="DL5" s="41"/>
      <c r="DM5" s="41"/>
      <c r="DN5" s="41"/>
      <c r="DO5" s="41"/>
    </row>
    <row r="6" spans="1:119" ht="18.75" customHeight="1" x14ac:dyDescent="0.15">
      <c r="A6" s="42"/>
      <c r="B6" s="580" t="s">
        <v>37</v>
      </c>
      <c r="C6" s="449"/>
      <c r="D6" s="449"/>
      <c r="E6" s="581"/>
      <c r="F6" s="581"/>
      <c r="G6" s="581"/>
      <c r="H6" s="581"/>
      <c r="I6" s="581"/>
      <c r="J6" s="581"/>
      <c r="K6" s="581"/>
      <c r="L6" s="581" t="s">
        <v>38</v>
      </c>
      <c r="M6" s="581"/>
      <c r="N6" s="581"/>
      <c r="O6" s="581"/>
      <c r="P6" s="581"/>
      <c r="Q6" s="581"/>
      <c r="R6" s="476"/>
      <c r="S6" s="476"/>
      <c r="T6" s="476"/>
      <c r="U6" s="476"/>
      <c r="V6" s="587"/>
      <c r="W6" s="515" t="s">
        <v>39</v>
      </c>
      <c r="X6" s="448"/>
      <c r="Y6" s="448"/>
      <c r="Z6" s="448"/>
      <c r="AA6" s="448"/>
      <c r="AB6" s="449"/>
      <c r="AC6" s="592" t="s">
        <v>40</v>
      </c>
      <c r="AD6" s="593"/>
      <c r="AE6" s="593"/>
      <c r="AF6" s="593"/>
      <c r="AG6" s="593"/>
      <c r="AH6" s="593"/>
      <c r="AI6" s="593"/>
      <c r="AJ6" s="593"/>
      <c r="AK6" s="593"/>
      <c r="AL6" s="594"/>
      <c r="AM6" s="504" t="s">
        <v>41</v>
      </c>
      <c r="AN6" s="407"/>
      <c r="AO6" s="407"/>
      <c r="AP6" s="407"/>
      <c r="AQ6" s="407"/>
      <c r="AR6" s="407"/>
      <c r="AS6" s="407"/>
      <c r="AT6" s="408"/>
      <c r="AU6" s="484" t="s">
        <v>34</v>
      </c>
      <c r="AV6" s="485"/>
      <c r="AW6" s="485"/>
      <c r="AX6" s="485"/>
      <c r="AY6" s="413" t="s">
        <v>42</v>
      </c>
      <c r="AZ6" s="414"/>
      <c r="BA6" s="414"/>
      <c r="BB6" s="414"/>
      <c r="BC6" s="414"/>
      <c r="BD6" s="414"/>
      <c r="BE6" s="414"/>
      <c r="BF6" s="414"/>
      <c r="BG6" s="414"/>
      <c r="BH6" s="414"/>
      <c r="BI6" s="414"/>
      <c r="BJ6" s="414"/>
      <c r="BK6" s="414"/>
      <c r="BL6" s="414"/>
      <c r="BM6" s="415"/>
      <c r="BN6" s="433">
        <v>1092023</v>
      </c>
      <c r="BO6" s="434"/>
      <c r="BP6" s="434"/>
      <c r="BQ6" s="434"/>
      <c r="BR6" s="434"/>
      <c r="BS6" s="434"/>
      <c r="BT6" s="434"/>
      <c r="BU6" s="435"/>
      <c r="BV6" s="433">
        <v>940343</v>
      </c>
      <c r="BW6" s="434"/>
      <c r="BX6" s="434"/>
      <c r="BY6" s="434"/>
      <c r="BZ6" s="434"/>
      <c r="CA6" s="434"/>
      <c r="CB6" s="434"/>
      <c r="CC6" s="435"/>
      <c r="CD6" s="442" t="s">
        <v>43</v>
      </c>
      <c r="CE6" s="443"/>
      <c r="CF6" s="443"/>
      <c r="CG6" s="443"/>
      <c r="CH6" s="443"/>
      <c r="CI6" s="443"/>
      <c r="CJ6" s="443"/>
      <c r="CK6" s="443"/>
      <c r="CL6" s="443"/>
      <c r="CM6" s="443"/>
      <c r="CN6" s="443"/>
      <c r="CO6" s="443"/>
      <c r="CP6" s="443"/>
      <c r="CQ6" s="443"/>
      <c r="CR6" s="443"/>
      <c r="CS6" s="444"/>
      <c r="CT6" s="577">
        <v>94.7</v>
      </c>
      <c r="CU6" s="578"/>
      <c r="CV6" s="578"/>
      <c r="CW6" s="578"/>
      <c r="CX6" s="578"/>
      <c r="CY6" s="578"/>
      <c r="CZ6" s="578"/>
      <c r="DA6" s="579"/>
      <c r="DB6" s="577">
        <v>96.3</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44</v>
      </c>
      <c r="AN7" s="407"/>
      <c r="AO7" s="407"/>
      <c r="AP7" s="407"/>
      <c r="AQ7" s="407"/>
      <c r="AR7" s="407"/>
      <c r="AS7" s="407"/>
      <c r="AT7" s="408"/>
      <c r="AU7" s="484" t="s">
        <v>34</v>
      </c>
      <c r="AV7" s="485"/>
      <c r="AW7" s="485"/>
      <c r="AX7" s="485"/>
      <c r="AY7" s="413" t="s">
        <v>45</v>
      </c>
      <c r="AZ7" s="414"/>
      <c r="BA7" s="414"/>
      <c r="BB7" s="414"/>
      <c r="BC7" s="414"/>
      <c r="BD7" s="414"/>
      <c r="BE7" s="414"/>
      <c r="BF7" s="414"/>
      <c r="BG7" s="414"/>
      <c r="BH7" s="414"/>
      <c r="BI7" s="414"/>
      <c r="BJ7" s="414"/>
      <c r="BK7" s="414"/>
      <c r="BL7" s="414"/>
      <c r="BM7" s="415"/>
      <c r="BN7" s="433">
        <v>458956</v>
      </c>
      <c r="BO7" s="434"/>
      <c r="BP7" s="434"/>
      <c r="BQ7" s="434"/>
      <c r="BR7" s="434"/>
      <c r="BS7" s="434"/>
      <c r="BT7" s="434"/>
      <c r="BU7" s="435"/>
      <c r="BV7" s="433">
        <v>233967</v>
      </c>
      <c r="BW7" s="434"/>
      <c r="BX7" s="434"/>
      <c r="BY7" s="434"/>
      <c r="BZ7" s="434"/>
      <c r="CA7" s="434"/>
      <c r="CB7" s="434"/>
      <c r="CC7" s="435"/>
      <c r="CD7" s="442" t="s">
        <v>46</v>
      </c>
      <c r="CE7" s="443"/>
      <c r="CF7" s="443"/>
      <c r="CG7" s="443"/>
      <c r="CH7" s="443"/>
      <c r="CI7" s="443"/>
      <c r="CJ7" s="443"/>
      <c r="CK7" s="443"/>
      <c r="CL7" s="443"/>
      <c r="CM7" s="443"/>
      <c r="CN7" s="443"/>
      <c r="CO7" s="443"/>
      <c r="CP7" s="443"/>
      <c r="CQ7" s="443"/>
      <c r="CR7" s="443"/>
      <c r="CS7" s="444"/>
      <c r="CT7" s="433">
        <v>10895916</v>
      </c>
      <c r="CU7" s="434"/>
      <c r="CV7" s="434"/>
      <c r="CW7" s="434"/>
      <c r="CX7" s="434"/>
      <c r="CY7" s="434"/>
      <c r="CZ7" s="434"/>
      <c r="DA7" s="435"/>
      <c r="DB7" s="433">
        <v>10800693</v>
      </c>
      <c r="DC7" s="434"/>
      <c r="DD7" s="434"/>
      <c r="DE7" s="434"/>
      <c r="DF7" s="434"/>
      <c r="DG7" s="434"/>
      <c r="DH7" s="434"/>
      <c r="DI7" s="435"/>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47</v>
      </c>
      <c r="AN8" s="407"/>
      <c r="AO8" s="407"/>
      <c r="AP8" s="407"/>
      <c r="AQ8" s="407"/>
      <c r="AR8" s="407"/>
      <c r="AS8" s="407"/>
      <c r="AT8" s="408"/>
      <c r="AU8" s="484" t="s">
        <v>34</v>
      </c>
      <c r="AV8" s="485"/>
      <c r="AW8" s="485"/>
      <c r="AX8" s="485"/>
      <c r="AY8" s="413" t="s">
        <v>48</v>
      </c>
      <c r="AZ8" s="414"/>
      <c r="BA8" s="414"/>
      <c r="BB8" s="414"/>
      <c r="BC8" s="414"/>
      <c r="BD8" s="414"/>
      <c r="BE8" s="414"/>
      <c r="BF8" s="414"/>
      <c r="BG8" s="414"/>
      <c r="BH8" s="414"/>
      <c r="BI8" s="414"/>
      <c r="BJ8" s="414"/>
      <c r="BK8" s="414"/>
      <c r="BL8" s="414"/>
      <c r="BM8" s="415"/>
      <c r="BN8" s="433">
        <v>633067</v>
      </c>
      <c r="BO8" s="434"/>
      <c r="BP8" s="434"/>
      <c r="BQ8" s="434"/>
      <c r="BR8" s="434"/>
      <c r="BS8" s="434"/>
      <c r="BT8" s="434"/>
      <c r="BU8" s="435"/>
      <c r="BV8" s="433">
        <v>706376</v>
      </c>
      <c r="BW8" s="434"/>
      <c r="BX8" s="434"/>
      <c r="BY8" s="434"/>
      <c r="BZ8" s="434"/>
      <c r="CA8" s="434"/>
      <c r="CB8" s="434"/>
      <c r="CC8" s="435"/>
      <c r="CD8" s="442" t="s">
        <v>49</v>
      </c>
      <c r="CE8" s="443"/>
      <c r="CF8" s="443"/>
      <c r="CG8" s="443"/>
      <c r="CH8" s="443"/>
      <c r="CI8" s="443"/>
      <c r="CJ8" s="443"/>
      <c r="CK8" s="443"/>
      <c r="CL8" s="443"/>
      <c r="CM8" s="443"/>
      <c r="CN8" s="443"/>
      <c r="CO8" s="443"/>
      <c r="CP8" s="443"/>
      <c r="CQ8" s="443"/>
      <c r="CR8" s="443"/>
      <c r="CS8" s="444"/>
      <c r="CT8" s="539">
        <v>0.43</v>
      </c>
      <c r="CU8" s="540"/>
      <c r="CV8" s="540"/>
      <c r="CW8" s="540"/>
      <c r="CX8" s="540"/>
      <c r="CY8" s="540"/>
      <c r="CZ8" s="540"/>
      <c r="DA8" s="541"/>
      <c r="DB8" s="539">
        <v>0.43</v>
      </c>
      <c r="DC8" s="540"/>
      <c r="DD8" s="540"/>
      <c r="DE8" s="540"/>
      <c r="DF8" s="540"/>
      <c r="DG8" s="540"/>
      <c r="DH8" s="540"/>
      <c r="DI8" s="541"/>
      <c r="DJ8" s="41"/>
      <c r="DK8" s="41"/>
      <c r="DL8" s="41"/>
      <c r="DM8" s="41"/>
      <c r="DN8" s="41"/>
      <c r="DO8" s="41"/>
    </row>
    <row r="9" spans="1:119" ht="18.75" customHeight="1" thickBot="1" x14ac:dyDescent="0.2">
      <c r="A9" s="42"/>
      <c r="B9" s="566" t="s">
        <v>50</v>
      </c>
      <c r="C9" s="567"/>
      <c r="D9" s="567"/>
      <c r="E9" s="567"/>
      <c r="F9" s="567"/>
      <c r="G9" s="567"/>
      <c r="H9" s="567"/>
      <c r="I9" s="567"/>
      <c r="J9" s="567"/>
      <c r="K9" s="487"/>
      <c r="L9" s="568" t="s">
        <v>51</v>
      </c>
      <c r="M9" s="569"/>
      <c r="N9" s="569"/>
      <c r="O9" s="569"/>
      <c r="P9" s="569"/>
      <c r="Q9" s="570"/>
      <c r="R9" s="571">
        <v>38594</v>
      </c>
      <c r="S9" s="572"/>
      <c r="T9" s="572"/>
      <c r="U9" s="572"/>
      <c r="V9" s="573"/>
      <c r="W9" s="498" t="s">
        <v>52</v>
      </c>
      <c r="X9" s="499"/>
      <c r="Y9" s="499"/>
      <c r="Z9" s="499"/>
      <c r="AA9" s="499"/>
      <c r="AB9" s="499"/>
      <c r="AC9" s="499"/>
      <c r="AD9" s="499"/>
      <c r="AE9" s="499"/>
      <c r="AF9" s="499"/>
      <c r="AG9" s="499"/>
      <c r="AH9" s="499"/>
      <c r="AI9" s="499"/>
      <c r="AJ9" s="499"/>
      <c r="AK9" s="499"/>
      <c r="AL9" s="574"/>
      <c r="AM9" s="504" t="s">
        <v>53</v>
      </c>
      <c r="AN9" s="407"/>
      <c r="AO9" s="407"/>
      <c r="AP9" s="407"/>
      <c r="AQ9" s="407"/>
      <c r="AR9" s="407"/>
      <c r="AS9" s="407"/>
      <c r="AT9" s="408"/>
      <c r="AU9" s="484" t="s">
        <v>34</v>
      </c>
      <c r="AV9" s="485"/>
      <c r="AW9" s="485"/>
      <c r="AX9" s="485"/>
      <c r="AY9" s="413" t="s">
        <v>54</v>
      </c>
      <c r="AZ9" s="414"/>
      <c r="BA9" s="414"/>
      <c r="BB9" s="414"/>
      <c r="BC9" s="414"/>
      <c r="BD9" s="414"/>
      <c r="BE9" s="414"/>
      <c r="BF9" s="414"/>
      <c r="BG9" s="414"/>
      <c r="BH9" s="414"/>
      <c r="BI9" s="414"/>
      <c r="BJ9" s="414"/>
      <c r="BK9" s="414"/>
      <c r="BL9" s="414"/>
      <c r="BM9" s="415"/>
      <c r="BN9" s="433">
        <v>-73309</v>
      </c>
      <c r="BO9" s="434"/>
      <c r="BP9" s="434"/>
      <c r="BQ9" s="434"/>
      <c r="BR9" s="434"/>
      <c r="BS9" s="434"/>
      <c r="BT9" s="434"/>
      <c r="BU9" s="435"/>
      <c r="BV9" s="433">
        <v>-53815</v>
      </c>
      <c r="BW9" s="434"/>
      <c r="BX9" s="434"/>
      <c r="BY9" s="434"/>
      <c r="BZ9" s="434"/>
      <c r="CA9" s="434"/>
      <c r="CB9" s="434"/>
      <c r="CC9" s="435"/>
      <c r="CD9" s="442" t="s">
        <v>55</v>
      </c>
      <c r="CE9" s="443"/>
      <c r="CF9" s="443"/>
      <c r="CG9" s="443"/>
      <c r="CH9" s="443"/>
      <c r="CI9" s="443"/>
      <c r="CJ9" s="443"/>
      <c r="CK9" s="443"/>
      <c r="CL9" s="443"/>
      <c r="CM9" s="443"/>
      <c r="CN9" s="443"/>
      <c r="CO9" s="443"/>
      <c r="CP9" s="443"/>
      <c r="CQ9" s="443"/>
      <c r="CR9" s="443"/>
      <c r="CS9" s="444"/>
      <c r="CT9" s="403">
        <v>14.8</v>
      </c>
      <c r="CU9" s="404"/>
      <c r="CV9" s="404"/>
      <c r="CW9" s="404"/>
      <c r="CX9" s="404"/>
      <c r="CY9" s="404"/>
      <c r="CZ9" s="404"/>
      <c r="DA9" s="405"/>
      <c r="DB9" s="403">
        <v>14.7</v>
      </c>
      <c r="DC9" s="404"/>
      <c r="DD9" s="404"/>
      <c r="DE9" s="404"/>
      <c r="DF9" s="404"/>
      <c r="DG9" s="404"/>
      <c r="DH9" s="404"/>
      <c r="DI9" s="405"/>
      <c r="DJ9" s="41"/>
      <c r="DK9" s="41"/>
      <c r="DL9" s="41"/>
      <c r="DM9" s="41"/>
      <c r="DN9" s="41"/>
      <c r="DO9" s="41"/>
    </row>
    <row r="10" spans="1:119" ht="18.75" customHeight="1" thickBot="1" x14ac:dyDescent="0.2">
      <c r="A10" s="42"/>
      <c r="B10" s="566"/>
      <c r="C10" s="567"/>
      <c r="D10" s="567"/>
      <c r="E10" s="567"/>
      <c r="F10" s="567"/>
      <c r="G10" s="567"/>
      <c r="H10" s="567"/>
      <c r="I10" s="567"/>
      <c r="J10" s="567"/>
      <c r="K10" s="487"/>
      <c r="L10" s="406" t="s">
        <v>56</v>
      </c>
      <c r="M10" s="407"/>
      <c r="N10" s="407"/>
      <c r="O10" s="407"/>
      <c r="P10" s="407"/>
      <c r="Q10" s="408"/>
      <c r="R10" s="409">
        <v>40962</v>
      </c>
      <c r="S10" s="410"/>
      <c r="T10" s="410"/>
      <c r="U10" s="410"/>
      <c r="V10" s="412"/>
      <c r="W10" s="575"/>
      <c r="X10" s="386"/>
      <c r="Y10" s="386"/>
      <c r="Z10" s="386"/>
      <c r="AA10" s="386"/>
      <c r="AB10" s="386"/>
      <c r="AC10" s="386"/>
      <c r="AD10" s="386"/>
      <c r="AE10" s="386"/>
      <c r="AF10" s="386"/>
      <c r="AG10" s="386"/>
      <c r="AH10" s="386"/>
      <c r="AI10" s="386"/>
      <c r="AJ10" s="386"/>
      <c r="AK10" s="386"/>
      <c r="AL10" s="576"/>
      <c r="AM10" s="504" t="s">
        <v>57</v>
      </c>
      <c r="AN10" s="407"/>
      <c r="AO10" s="407"/>
      <c r="AP10" s="407"/>
      <c r="AQ10" s="407"/>
      <c r="AR10" s="407"/>
      <c r="AS10" s="407"/>
      <c r="AT10" s="408"/>
      <c r="AU10" s="484" t="s">
        <v>34</v>
      </c>
      <c r="AV10" s="485"/>
      <c r="AW10" s="485"/>
      <c r="AX10" s="485"/>
      <c r="AY10" s="413" t="s">
        <v>58</v>
      </c>
      <c r="AZ10" s="414"/>
      <c r="BA10" s="414"/>
      <c r="BB10" s="414"/>
      <c r="BC10" s="414"/>
      <c r="BD10" s="414"/>
      <c r="BE10" s="414"/>
      <c r="BF10" s="414"/>
      <c r="BG10" s="414"/>
      <c r="BH10" s="414"/>
      <c r="BI10" s="414"/>
      <c r="BJ10" s="414"/>
      <c r="BK10" s="414"/>
      <c r="BL10" s="414"/>
      <c r="BM10" s="415"/>
      <c r="BN10" s="433">
        <v>2124</v>
      </c>
      <c r="BO10" s="434"/>
      <c r="BP10" s="434"/>
      <c r="BQ10" s="434"/>
      <c r="BR10" s="434"/>
      <c r="BS10" s="434"/>
      <c r="BT10" s="434"/>
      <c r="BU10" s="435"/>
      <c r="BV10" s="433">
        <v>2324</v>
      </c>
      <c r="BW10" s="434"/>
      <c r="BX10" s="434"/>
      <c r="BY10" s="434"/>
      <c r="BZ10" s="434"/>
      <c r="CA10" s="434"/>
      <c r="CB10" s="434"/>
      <c r="CC10" s="435"/>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388" t="s">
        <v>60</v>
      </c>
      <c r="M11" s="389"/>
      <c r="N11" s="389"/>
      <c r="O11" s="389"/>
      <c r="P11" s="389"/>
      <c r="Q11" s="390"/>
      <c r="R11" s="563" t="s">
        <v>61</v>
      </c>
      <c r="S11" s="564"/>
      <c r="T11" s="564"/>
      <c r="U11" s="564"/>
      <c r="V11" s="565"/>
      <c r="W11" s="575"/>
      <c r="X11" s="386"/>
      <c r="Y11" s="386"/>
      <c r="Z11" s="386"/>
      <c r="AA11" s="386"/>
      <c r="AB11" s="386"/>
      <c r="AC11" s="386"/>
      <c r="AD11" s="386"/>
      <c r="AE11" s="386"/>
      <c r="AF11" s="386"/>
      <c r="AG11" s="386"/>
      <c r="AH11" s="386"/>
      <c r="AI11" s="386"/>
      <c r="AJ11" s="386"/>
      <c r="AK11" s="386"/>
      <c r="AL11" s="576"/>
      <c r="AM11" s="504" t="s">
        <v>62</v>
      </c>
      <c r="AN11" s="407"/>
      <c r="AO11" s="407"/>
      <c r="AP11" s="407"/>
      <c r="AQ11" s="407"/>
      <c r="AR11" s="407"/>
      <c r="AS11" s="407"/>
      <c r="AT11" s="408"/>
      <c r="AU11" s="484" t="s">
        <v>34</v>
      </c>
      <c r="AV11" s="485"/>
      <c r="AW11" s="485"/>
      <c r="AX11" s="485"/>
      <c r="AY11" s="413" t="s">
        <v>63</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64</v>
      </c>
      <c r="CE11" s="443"/>
      <c r="CF11" s="443"/>
      <c r="CG11" s="443"/>
      <c r="CH11" s="443"/>
      <c r="CI11" s="443"/>
      <c r="CJ11" s="443"/>
      <c r="CK11" s="443"/>
      <c r="CL11" s="443"/>
      <c r="CM11" s="443"/>
      <c r="CN11" s="443"/>
      <c r="CO11" s="443"/>
      <c r="CP11" s="443"/>
      <c r="CQ11" s="443"/>
      <c r="CR11" s="443"/>
      <c r="CS11" s="444"/>
      <c r="CT11" s="539" t="s">
        <v>65</v>
      </c>
      <c r="CU11" s="540"/>
      <c r="CV11" s="540"/>
      <c r="CW11" s="540"/>
      <c r="CX11" s="540"/>
      <c r="CY11" s="540"/>
      <c r="CZ11" s="540"/>
      <c r="DA11" s="541"/>
      <c r="DB11" s="539" t="s">
        <v>65</v>
      </c>
      <c r="DC11" s="540"/>
      <c r="DD11" s="540"/>
      <c r="DE11" s="540"/>
      <c r="DF11" s="540"/>
      <c r="DG11" s="540"/>
      <c r="DH11" s="540"/>
      <c r="DI11" s="541"/>
      <c r="DJ11" s="41"/>
      <c r="DK11" s="41"/>
      <c r="DL11" s="41"/>
      <c r="DM11" s="41"/>
      <c r="DN11" s="41"/>
      <c r="DO11" s="41"/>
    </row>
    <row r="12" spans="1:119" ht="18.75" customHeight="1" x14ac:dyDescent="0.15">
      <c r="A12" s="42"/>
      <c r="B12" s="542" t="s">
        <v>66</v>
      </c>
      <c r="C12" s="543"/>
      <c r="D12" s="543"/>
      <c r="E12" s="543"/>
      <c r="F12" s="543"/>
      <c r="G12" s="543"/>
      <c r="H12" s="543"/>
      <c r="I12" s="543"/>
      <c r="J12" s="543"/>
      <c r="K12" s="544"/>
      <c r="L12" s="551" t="s">
        <v>67</v>
      </c>
      <c r="M12" s="552"/>
      <c r="N12" s="552"/>
      <c r="O12" s="552"/>
      <c r="P12" s="552"/>
      <c r="Q12" s="553"/>
      <c r="R12" s="554">
        <v>37665</v>
      </c>
      <c r="S12" s="555"/>
      <c r="T12" s="555"/>
      <c r="U12" s="555"/>
      <c r="V12" s="556"/>
      <c r="W12" s="557" t="s">
        <v>26</v>
      </c>
      <c r="X12" s="485"/>
      <c r="Y12" s="485"/>
      <c r="Z12" s="485"/>
      <c r="AA12" s="485"/>
      <c r="AB12" s="558"/>
      <c r="AC12" s="559" t="s">
        <v>68</v>
      </c>
      <c r="AD12" s="560"/>
      <c r="AE12" s="560"/>
      <c r="AF12" s="560"/>
      <c r="AG12" s="561"/>
      <c r="AH12" s="559" t="s">
        <v>69</v>
      </c>
      <c r="AI12" s="560"/>
      <c r="AJ12" s="560"/>
      <c r="AK12" s="560"/>
      <c r="AL12" s="562"/>
      <c r="AM12" s="504" t="s">
        <v>70</v>
      </c>
      <c r="AN12" s="407"/>
      <c r="AO12" s="407"/>
      <c r="AP12" s="407"/>
      <c r="AQ12" s="407"/>
      <c r="AR12" s="407"/>
      <c r="AS12" s="407"/>
      <c r="AT12" s="408"/>
      <c r="AU12" s="484" t="s">
        <v>34</v>
      </c>
      <c r="AV12" s="485"/>
      <c r="AW12" s="485"/>
      <c r="AX12" s="485"/>
      <c r="AY12" s="413" t="s">
        <v>71</v>
      </c>
      <c r="AZ12" s="414"/>
      <c r="BA12" s="414"/>
      <c r="BB12" s="414"/>
      <c r="BC12" s="414"/>
      <c r="BD12" s="414"/>
      <c r="BE12" s="414"/>
      <c r="BF12" s="414"/>
      <c r="BG12" s="414"/>
      <c r="BH12" s="414"/>
      <c r="BI12" s="414"/>
      <c r="BJ12" s="414"/>
      <c r="BK12" s="414"/>
      <c r="BL12" s="414"/>
      <c r="BM12" s="415"/>
      <c r="BN12" s="433">
        <v>290308</v>
      </c>
      <c r="BO12" s="434"/>
      <c r="BP12" s="434"/>
      <c r="BQ12" s="434"/>
      <c r="BR12" s="434"/>
      <c r="BS12" s="434"/>
      <c r="BT12" s="434"/>
      <c r="BU12" s="435"/>
      <c r="BV12" s="433">
        <v>549825</v>
      </c>
      <c r="BW12" s="434"/>
      <c r="BX12" s="434"/>
      <c r="BY12" s="434"/>
      <c r="BZ12" s="434"/>
      <c r="CA12" s="434"/>
      <c r="CB12" s="434"/>
      <c r="CC12" s="435"/>
      <c r="CD12" s="442" t="s">
        <v>72</v>
      </c>
      <c r="CE12" s="443"/>
      <c r="CF12" s="443"/>
      <c r="CG12" s="443"/>
      <c r="CH12" s="443"/>
      <c r="CI12" s="443"/>
      <c r="CJ12" s="443"/>
      <c r="CK12" s="443"/>
      <c r="CL12" s="443"/>
      <c r="CM12" s="443"/>
      <c r="CN12" s="443"/>
      <c r="CO12" s="443"/>
      <c r="CP12" s="443"/>
      <c r="CQ12" s="443"/>
      <c r="CR12" s="443"/>
      <c r="CS12" s="444"/>
      <c r="CT12" s="539" t="s">
        <v>65</v>
      </c>
      <c r="CU12" s="540"/>
      <c r="CV12" s="540"/>
      <c r="CW12" s="540"/>
      <c r="CX12" s="540"/>
      <c r="CY12" s="540"/>
      <c r="CZ12" s="540"/>
      <c r="DA12" s="541"/>
      <c r="DB12" s="539" t="s">
        <v>65</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7" t="s">
        <v>73</v>
      </c>
      <c r="N13" s="528"/>
      <c r="O13" s="528"/>
      <c r="P13" s="528"/>
      <c r="Q13" s="529"/>
      <c r="R13" s="530">
        <v>37093</v>
      </c>
      <c r="S13" s="531"/>
      <c r="T13" s="531"/>
      <c r="U13" s="531"/>
      <c r="V13" s="532"/>
      <c r="W13" s="515" t="s">
        <v>74</v>
      </c>
      <c r="X13" s="448"/>
      <c r="Y13" s="448"/>
      <c r="Z13" s="448"/>
      <c r="AA13" s="448"/>
      <c r="AB13" s="449"/>
      <c r="AC13" s="409">
        <v>1426</v>
      </c>
      <c r="AD13" s="410"/>
      <c r="AE13" s="410"/>
      <c r="AF13" s="410"/>
      <c r="AG13" s="411"/>
      <c r="AH13" s="409">
        <v>1462</v>
      </c>
      <c r="AI13" s="410"/>
      <c r="AJ13" s="410"/>
      <c r="AK13" s="410"/>
      <c r="AL13" s="412"/>
      <c r="AM13" s="504" t="s">
        <v>75</v>
      </c>
      <c r="AN13" s="407"/>
      <c r="AO13" s="407"/>
      <c r="AP13" s="407"/>
      <c r="AQ13" s="407"/>
      <c r="AR13" s="407"/>
      <c r="AS13" s="407"/>
      <c r="AT13" s="408"/>
      <c r="AU13" s="484" t="s">
        <v>76</v>
      </c>
      <c r="AV13" s="485"/>
      <c r="AW13" s="485"/>
      <c r="AX13" s="485"/>
      <c r="AY13" s="413" t="s">
        <v>77</v>
      </c>
      <c r="AZ13" s="414"/>
      <c r="BA13" s="414"/>
      <c r="BB13" s="414"/>
      <c r="BC13" s="414"/>
      <c r="BD13" s="414"/>
      <c r="BE13" s="414"/>
      <c r="BF13" s="414"/>
      <c r="BG13" s="414"/>
      <c r="BH13" s="414"/>
      <c r="BI13" s="414"/>
      <c r="BJ13" s="414"/>
      <c r="BK13" s="414"/>
      <c r="BL13" s="414"/>
      <c r="BM13" s="415"/>
      <c r="BN13" s="433">
        <v>-361493</v>
      </c>
      <c r="BO13" s="434"/>
      <c r="BP13" s="434"/>
      <c r="BQ13" s="434"/>
      <c r="BR13" s="434"/>
      <c r="BS13" s="434"/>
      <c r="BT13" s="434"/>
      <c r="BU13" s="435"/>
      <c r="BV13" s="433">
        <v>-601316</v>
      </c>
      <c r="BW13" s="434"/>
      <c r="BX13" s="434"/>
      <c r="BY13" s="434"/>
      <c r="BZ13" s="434"/>
      <c r="CA13" s="434"/>
      <c r="CB13" s="434"/>
      <c r="CC13" s="435"/>
      <c r="CD13" s="442" t="s">
        <v>78</v>
      </c>
      <c r="CE13" s="443"/>
      <c r="CF13" s="443"/>
      <c r="CG13" s="443"/>
      <c r="CH13" s="443"/>
      <c r="CI13" s="443"/>
      <c r="CJ13" s="443"/>
      <c r="CK13" s="443"/>
      <c r="CL13" s="443"/>
      <c r="CM13" s="443"/>
      <c r="CN13" s="443"/>
      <c r="CO13" s="443"/>
      <c r="CP13" s="443"/>
      <c r="CQ13" s="443"/>
      <c r="CR13" s="443"/>
      <c r="CS13" s="444"/>
      <c r="CT13" s="403">
        <v>7.6</v>
      </c>
      <c r="CU13" s="404"/>
      <c r="CV13" s="404"/>
      <c r="CW13" s="404"/>
      <c r="CX13" s="404"/>
      <c r="CY13" s="404"/>
      <c r="CZ13" s="404"/>
      <c r="DA13" s="405"/>
      <c r="DB13" s="403">
        <v>8</v>
      </c>
      <c r="DC13" s="404"/>
      <c r="DD13" s="404"/>
      <c r="DE13" s="404"/>
      <c r="DF13" s="404"/>
      <c r="DG13" s="404"/>
      <c r="DH13" s="404"/>
      <c r="DI13" s="405"/>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20" t="s">
        <v>79</v>
      </c>
      <c r="M14" s="537"/>
      <c r="N14" s="537"/>
      <c r="O14" s="537"/>
      <c r="P14" s="537"/>
      <c r="Q14" s="538"/>
      <c r="R14" s="530">
        <v>38242</v>
      </c>
      <c r="S14" s="531"/>
      <c r="T14" s="531"/>
      <c r="U14" s="531"/>
      <c r="V14" s="532"/>
      <c r="W14" s="533"/>
      <c r="X14" s="451"/>
      <c r="Y14" s="451"/>
      <c r="Z14" s="451"/>
      <c r="AA14" s="451"/>
      <c r="AB14" s="452"/>
      <c r="AC14" s="523">
        <v>8.6</v>
      </c>
      <c r="AD14" s="524"/>
      <c r="AE14" s="524"/>
      <c r="AF14" s="524"/>
      <c r="AG14" s="525"/>
      <c r="AH14" s="523">
        <v>8.4</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80</v>
      </c>
      <c r="CE14" s="440"/>
      <c r="CF14" s="440"/>
      <c r="CG14" s="440"/>
      <c r="CH14" s="440"/>
      <c r="CI14" s="440"/>
      <c r="CJ14" s="440"/>
      <c r="CK14" s="440"/>
      <c r="CL14" s="440"/>
      <c r="CM14" s="440"/>
      <c r="CN14" s="440"/>
      <c r="CO14" s="440"/>
      <c r="CP14" s="440"/>
      <c r="CQ14" s="440"/>
      <c r="CR14" s="440"/>
      <c r="CS14" s="441"/>
      <c r="CT14" s="534">
        <v>37.4</v>
      </c>
      <c r="CU14" s="535"/>
      <c r="CV14" s="535"/>
      <c r="CW14" s="535"/>
      <c r="CX14" s="535"/>
      <c r="CY14" s="535"/>
      <c r="CZ14" s="535"/>
      <c r="DA14" s="536"/>
      <c r="DB14" s="534">
        <v>45.9</v>
      </c>
      <c r="DC14" s="535"/>
      <c r="DD14" s="535"/>
      <c r="DE14" s="535"/>
      <c r="DF14" s="535"/>
      <c r="DG14" s="535"/>
      <c r="DH14" s="535"/>
      <c r="DI14" s="536"/>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7" t="s">
        <v>73</v>
      </c>
      <c r="N15" s="528"/>
      <c r="O15" s="528"/>
      <c r="P15" s="528"/>
      <c r="Q15" s="529"/>
      <c r="R15" s="530">
        <v>37665</v>
      </c>
      <c r="S15" s="531"/>
      <c r="T15" s="531"/>
      <c r="U15" s="531"/>
      <c r="V15" s="532"/>
      <c r="W15" s="515" t="s">
        <v>81</v>
      </c>
      <c r="X15" s="448"/>
      <c r="Y15" s="448"/>
      <c r="Z15" s="448"/>
      <c r="AA15" s="448"/>
      <c r="AB15" s="449"/>
      <c r="AC15" s="409">
        <v>4128</v>
      </c>
      <c r="AD15" s="410"/>
      <c r="AE15" s="410"/>
      <c r="AF15" s="410"/>
      <c r="AG15" s="411"/>
      <c r="AH15" s="409">
        <v>4562</v>
      </c>
      <c r="AI15" s="410"/>
      <c r="AJ15" s="410"/>
      <c r="AK15" s="410"/>
      <c r="AL15" s="412"/>
      <c r="AM15" s="504"/>
      <c r="AN15" s="407"/>
      <c r="AO15" s="407"/>
      <c r="AP15" s="407"/>
      <c r="AQ15" s="407"/>
      <c r="AR15" s="407"/>
      <c r="AS15" s="407"/>
      <c r="AT15" s="408"/>
      <c r="AU15" s="484"/>
      <c r="AV15" s="485"/>
      <c r="AW15" s="485"/>
      <c r="AX15" s="485"/>
      <c r="AY15" s="425" t="s">
        <v>82</v>
      </c>
      <c r="AZ15" s="426"/>
      <c r="BA15" s="426"/>
      <c r="BB15" s="426"/>
      <c r="BC15" s="426"/>
      <c r="BD15" s="426"/>
      <c r="BE15" s="426"/>
      <c r="BF15" s="426"/>
      <c r="BG15" s="426"/>
      <c r="BH15" s="426"/>
      <c r="BI15" s="426"/>
      <c r="BJ15" s="426"/>
      <c r="BK15" s="426"/>
      <c r="BL15" s="426"/>
      <c r="BM15" s="427"/>
      <c r="BN15" s="428">
        <v>3878783</v>
      </c>
      <c r="BO15" s="429"/>
      <c r="BP15" s="429"/>
      <c r="BQ15" s="429"/>
      <c r="BR15" s="429"/>
      <c r="BS15" s="429"/>
      <c r="BT15" s="429"/>
      <c r="BU15" s="430"/>
      <c r="BV15" s="428">
        <v>3866660</v>
      </c>
      <c r="BW15" s="429"/>
      <c r="BX15" s="429"/>
      <c r="BY15" s="429"/>
      <c r="BZ15" s="429"/>
      <c r="CA15" s="429"/>
      <c r="CB15" s="429"/>
      <c r="CC15" s="430"/>
      <c r="CD15" s="517" t="s">
        <v>83</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20" t="s">
        <v>84</v>
      </c>
      <c r="M16" s="521"/>
      <c r="N16" s="521"/>
      <c r="O16" s="521"/>
      <c r="P16" s="521"/>
      <c r="Q16" s="522"/>
      <c r="R16" s="512" t="s">
        <v>85</v>
      </c>
      <c r="S16" s="513"/>
      <c r="T16" s="513"/>
      <c r="U16" s="513"/>
      <c r="V16" s="514"/>
      <c r="W16" s="533"/>
      <c r="X16" s="451"/>
      <c r="Y16" s="451"/>
      <c r="Z16" s="451"/>
      <c r="AA16" s="451"/>
      <c r="AB16" s="452"/>
      <c r="AC16" s="523">
        <v>24.8</v>
      </c>
      <c r="AD16" s="524"/>
      <c r="AE16" s="524"/>
      <c r="AF16" s="524"/>
      <c r="AG16" s="525"/>
      <c r="AH16" s="523">
        <v>26.2</v>
      </c>
      <c r="AI16" s="524"/>
      <c r="AJ16" s="524"/>
      <c r="AK16" s="524"/>
      <c r="AL16" s="526"/>
      <c r="AM16" s="504"/>
      <c r="AN16" s="407"/>
      <c r="AO16" s="407"/>
      <c r="AP16" s="407"/>
      <c r="AQ16" s="407"/>
      <c r="AR16" s="407"/>
      <c r="AS16" s="407"/>
      <c r="AT16" s="408"/>
      <c r="AU16" s="484"/>
      <c r="AV16" s="485"/>
      <c r="AW16" s="485"/>
      <c r="AX16" s="485"/>
      <c r="AY16" s="413" t="s">
        <v>86</v>
      </c>
      <c r="AZ16" s="414"/>
      <c r="BA16" s="414"/>
      <c r="BB16" s="414"/>
      <c r="BC16" s="414"/>
      <c r="BD16" s="414"/>
      <c r="BE16" s="414"/>
      <c r="BF16" s="414"/>
      <c r="BG16" s="414"/>
      <c r="BH16" s="414"/>
      <c r="BI16" s="414"/>
      <c r="BJ16" s="414"/>
      <c r="BK16" s="414"/>
      <c r="BL16" s="414"/>
      <c r="BM16" s="415"/>
      <c r="BN16" s="433">
        <v>9260530</v>
      </c>
      <c r="BO16" s="434"/>
      <c r="BP16" s="434"/>
      <c r="BQ16" s="434"/>
      <c r="BR16" s="434"/>
      <c r="BS16" s="434"/>
      <c r="BT16" s="434"/>
      <c r="BU16" s="435"/>
      <c r="BV16" s="433">
        <v>8946390</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09" t="s">
        <v>87</v>
      </c>
      <c r="N17" s="510"/>
      <c r="O17" s="510"/>
      <c r="P17" s="510"/>
      <c r="Q17" s="511"/>
      <c r="R17" s="512" t="s">
        <v>85</v>
      </c>
      <c r="S17" s="513"/>
      <c r="T17" s="513"/>
      <c r="U17" s="513"/>
      <c r="V17" s="514"/>
      <c r="W17" s="515" t="s">
        <v>88</v>
      </c>
      <c r="X17" s="448"/>
      <c r="Y17" s="448"/>
      <c r="Z17" s="448"/>
      <c r="AA17" s="448"/>
      <c r="AB17" s="449"/>
      <c r="AC17" s="409">
        <v>11092</v>
      </c>
      <c r="AD17" s="410"/>
      <c r="AE17" s="410"/>
      <c r="AF17" s="410"/>
      <c r="AG17" s="411"/>
      <c r="AH17" s="409">
        <v>11386</v>
      </c>
      <c r="AI17" s="410"/>
      <c r="AJ17" s="410"/>
      <c r="AK17" s="410"/>
      <c r="AL17" s="412"/>
      <c r="AM17" s="504"/>
      <c r="AN17" s="407"/>
      <c r="AO17" s="407"/>
      <c r="AP17" s="407"/>
      <c r="AQ17" s="407"/>
      <c r="AR17" s="407"/>
      <c r="AS17" s="407"/>
      <c r="AT17" s="408"/>
      <c r="AU17" s="484"/>
      <c r="AV17" s="485"/>
      <c r="AW17" s="485"/>
      <c r="AX17" s="485"/>
      <c r="AY17" s="413" t="s">
        <v>89</v>
      </c>
      <c r="AZ17" s="414"/>
      <c r="BA17" s="414"/>
      <c r="BB17" s="414"/>
      <c r="BC17" s="414"/>
      <c r="BD17" s="414"/>
      <c r="BE17" s="414"/>
      <c r="BF17" s="414"/>
      <c r="BG17" s="414"/>
      <c r="BH17" s="414"/>
      <c r="BI17" s="414"/>
      <c r="BJ17" s="414"/>
      <c r="BK17" s="414"/>
      <c r="BL17" s="414"/>
      <c r="BM17" s="415"/>
      <c r="BN17" s="433">
        <v>4882818</v>
      </c>
      <c r="BO17" s="434"/>
      <c r="BP17" s="434"/>
      <c r="BQ17" s="434"/>
      <c r="BR17" s="434"/>
      <c r="BS17" s="434"/>
      <c r="BT17" s="434"/>
      <c r="BU17" s="435"/>
      <c r="BV17" s="433">
        <v>4867544</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x14ac:dyDescent="0.2">
      <c r="A18" s="42"/>
      <c r="B18" s="486" t="s">
        <v>90</v>
      </c>
      <c r="C18" s="487"/>
      <c r="D18" s="487"/>
      <c r="E18" s="488"/>
      <c r="F18" s="488"/>
      <c r="G18" s="488"/>
      <c r="H18" s="488"/>
      <c r="I18" s="488"/>
      <c r="J18" s="488"/>
      <c r="K18" s="488"/>
      <c r="L18" s="505">
        <v>157.5</v>
      </c>
      <c r="M18" s="505"/>
      <c r="N18" s="505"/>
      <c r="O18" s="505"/>
      <c r="P18" s="505"/>
      <c r="Q18" s="505"/>
      <c r="R18" s="506"/>
      <c r="S18" s="506"/>
      <c r="T18" s="506"/>
      <c r="U18" s="506"/>
      <c r="V18" s="507"/>
      <c r="W18" s="500"/>
      <c r="X18" s="501"/>
      <c r="Y18" s="501"/>
      <c r="Z18" s="501"/>
      <c r="AA18" s="501"/>
      <c r="AB18" s="516"/>
      <c r="AC18" s="397">
        <v>66.599999999999994</v>
      </c>
      <c r="AD18" s="398"/>
      <c r="AE18" s="398"/>
      <c r="AF18" s="398"/>
      <c r="AG18" s="508"/>
      <c r="AH18" s="397">
        <v>65.400000000000006</v>
      </c>
      <c r="AI18" s="398"/>
      <c r="AJ18" s="398"/>
      <c r="AK18" s="398"/>
      <c r="AL18" s="399"/>
      <c r="AM18" s="504"/>
      <c r="AN18" s="407"/>
      <c r="AO18" s="407"/>
      <c r="AP18" s="407"/>
      <c r="AQ18" s="407"/>
      <c r="AR18" s="407"/>
      <c r="AS18" s="407"/>
      <c r="AT18" s="408"/>
      <c r="AU18" s="484"/>
      <c r="AV18" s="485"/>
      <c r="AW18" s="485"/>
      <c r="AX18" s="485"/>
      <c r="AY18" s="413" t="s">
        <v>91</v>
      </c>
      <c r="AZ18" s="414"/>
      <c r="BA18" s="414"/>
      <c r="BB18" s="414"/>
      <c r="BC18" s="414"/>
      <c r="BD18" s="414"/>
      <c r="BE18" s="414"/>
      <c r="BF18" s="414"/>
      <c r="BG18" s="414"/>
      <c r="BH18" s="414"/>
      <c r="BI18" s="414"/>
      <c r="BJ18" s="414"/>
      <c r="BK18" s="414"/>
      <c r="BL18" s="414"/>
      <c r="BM18" s="415"/>
      <c r="BN18" s="433">
        <v>10028546</v>
      </c>
      <c r="BO18" s="434"/>
      <c r="BP18" s="434"/>
      <c r="BQ18" s="434"/>
      <c r="BR18" s="434"/>
      <c r="BS18" s="434"/>
      <c r="BT18" s="434"/>
      <c r="BU18" s="435"/>
      <c r="BV18" s="433">
        <v>9966758</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x14ac:dyDescent="0.2">
      <c r="A19" s="42"/>
      <c r="B19" s="486" t="s">
        <v>92</v>
      </c>
      <c r="C19" s="487"/>
      <c r="D19" s="487"/>
      <c r="E19" s="488"/>
      <c r="F19" s="488"/>
      <c r="G19" s="488"/>
      <c r="H19" s="488"/>
      <c r="I19" s="488"/>
      <c r="J19" s="488"/>
      <c r="K19" s="488"/>
      <c r="L19" s="489">
        <v>245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93</v>
      </c>
      <c r="AZ19" s="414"/>
      <c r="BA19" s="414"/>
      <c r="BB19" s="414"/>
      <c r="BC19" s="414"/>
      <c r="BD19" s="414"/>
      <c r="BE19" s="414"/>
      <c r="BF19" s="414"/>
      <c r="BG19" s="414"/>
      <c r="BH19" s="414"/>
      <c r="BI19" s="414"/>
      <c r="BJ19" s="414"/>
      <c r="BK19" s="414"/>
      <c r="BL19" s="414"/>
      <c r="BM19" s="415"/>
      <c r="BN19" s="433">
        <v>12373334</v>
      </c>
      <c r="BO19" s="434"/>
      <c r="BP19" s="434"/>
      <c r="BQ19" s="434"/>
      <c r="BR19" s="434"/>
      <c r="BS19" s="434"/>
      <c r="BT19" s="434"/>
      <c r="BU19" s="435"/>
      <c r="BV19" s="433">
        <v>12410796</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x14ac:dyDescent="0.2">
      <c r="A20" s="42"/>
      <c r="B20" s="486" t="s">
        <v>94</v>
      </c>
      <c r="C20" s="487"/>
      <c r="D20" s="487"/>
      <c r="E20" s="488"/>
      <c r="F20" s="488"/>
      <c r="G20" s="488"/>
      <c r="H20" s="488"/>
      <c r="I20" s="488"/>
      <c r="J20" s="488"/>
      <c r="K20" s="488"/>
      <c r="L20" s="489">
        <v>14849</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x14ac:dyDescent="0.15">
      <c r="A21" s="42"/>
      <c r="B21" s="464" t="s">
        <v>95</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x14ac:dyDescent="0.2">
      <c r="A22" s="42"/>
      <c r="B22" s="467" t="s">
        <v>96</v>
      </c>
      <c r="C22" s="468"/>
      <c r="D22" s="469"/>
      <c r="E22" s="476" t="s">
        <v>26</v>
      </c>
      <c r="F22" s="448"/>
      <c r="G22" s="448"/>
      <c r="H22" s="448"/>
      <c r="I22" s="448"/>
      <c r="J22" s="448"/>
      <c r="K22" s="449"/>
      <c r="L22" s="476" t="s">
        <v>97</v>
      </c>
      <c r="M22" s="448"/>
      <c r="N22" s="448"/>
      <c r="O22" s="448"/>
      <c r="P22" s="449"/>
      <c r="Q22" s="458" t="s">
        <v>98</v>
      </c>
      <c r="R22" s="459"/>
      <c r="S22" s="459"/>
      <c r="T22" s="459"/>
      <c r="U22" s="459"/>
      <c r="V22" s="477"/>
      <c r="W22" s="479" t="s">
        <v>99</v>
      </c>
      <c r="X22" s="468"/>
      <c r="Y22" s="469"/>
      <c r="Z22" s="476" t="s">
        <v>26</v>
      </c>
      <c r="AA22" s="448"/>
      <c r="AB22" s="448"/>
      <c r="AC22" s="448"/>
      <c r="AD22" s="448"/>
      <c r="AE22" s="448"/>
      <c r="AF22" s="448"/>
      <c r="AG22" s="449"/>
      <c r="AH22" s="447" t="s">
        <v>100</v>
      </c>
      <c r="AI22" s="448"/>
      <c r="AJ22" s="448"/>
      <c r="AK22" s="448"/>
      <c r="AL22" s="449"/>
      <c r="AM22" s="447" t="s">
        <v>101</v>
      </c>
      <c r="AN22" s="453"/>
      <c r="AO22" s="453"/>
      <c r="AP22" s="453"/>
      <c r="AQ22" s="453"/>
      <c r="AR22" s="454"/>
      <c r="AS22" s="458" t="s">
        <v>98</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x14ac:dyDescent="0.15">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102</v>
      </c>
      <c r="AZ23" s="426"/>
      <c r="BA23" s="426"/>
      <c r="BB23" s="426"/>
      <c r="BC23" s="426"/>
      <c r="BD23" s="426"/>
      <c r="BE23" s="426"/>
      <c r="BF23" s="426"/>
      <c r="BG23" s="426"/>
      <c r="BH23" s="426"/>
      <c r="BI23" s="426"/>
      <c r="BJ23" s="426"/>
      <c r="BK23" s="426"/>
      <c r="BL23" s="426"/>
      <c r="BM23" s="427"/>
      <c r="BN23" s="433">
        <v>17289318</v>
      </c>
      <c r="BO23" s="434"/>
      <c r="BP23" s="434"/>
      <c r="BQ23" s="434"/>
      <c r="BR23" s="434"/>
      <c r="BS23" s="434"/>
      <c r="BT23" s="434"/>
      <c r="BU23" s="435"/>
      <c r="BV23" s="433">
        <v>17460072</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x14ac:dyDescent="0.2">
      <c r="A24" s="42"/>
      <c r="B24" s="470"/>
      <c r="C24" s="471"/>
      <c r="D24" s="472"/>
      <c r="E24" s="406" t="s">
        <v>103</v>
      </c>
      <c r="F24" s="407"/>
      <c r="G24" s="407"/>
      <c r="H24" s="407"/>
      <c r="I24" s="407"/>
      <c r="J24" s="407"/>
      <c r="K24" s="408"/>
      <c r="L24" s="409">
        <v>1</v>
      </c>
      <c r="M24" s="410"/>
      <c r="N24" s="410"/>
      <c r="O24" s="410"/>
      <c r="P24" s="411"/>
      <c r="Q24" s="409">
        <v>7800</v>
      </c>
      <c r="R24" s="410"/>
      <c r="S24" s="410"/>
      <c r="T24" s="410"/>
      <c r="U24" s="410"/>
      <c r="V24" s="411"/>
      <c r="W24" s="480"/>
      <c r="X24" s="471"/>
      <c r="Y24" s="472"/>
      <c r="Z24" s="406" t="s">
        <v>104</v>
      </c>
      <c r="AA24" s="407"/>
      <c r="AB24" s="407"/>
      <c r="AC24" s="407"/>
      <c r="AD24" s="407"/>
      <c r="AE24" s="407"/>
      <c r="AF24" s="407"/>
      <c r="AG24" s="408"/>
      <c r="AH24" s="409">
        <v>313</v>
      </c>
      <c r="AI24" s="410"/>
      <c r="AJ24" s="410"/>
      <c r="AK24" s="410"/>
      <c r="AL24" s="411"/>
      <c r="AM24" s="409">
        <v>1008486</v>
      </c>
      <c r="AN24" s="410"/>
      <c r="AO24" s="410"/>
      <c r="AP24" s="410"/>
      <c r="AQ24" s="410"/>
      <c r="AR24" s="411"/>
      <c r="AS24" s="409">
        <v>3222</v>
      </c>
      <c r="AT24" s="410"/>
      <c r="AU24" s="410"/>
      <c r="AV24" s="410"/>
      <c r="AW24" s="410"/>
      <c r="AX24" s="412"/>
      <c r="AY24" s="400" t="s">
        <v>105</v>
      </c>
      <c r="AZ24" s="401"/>
      <c r="BA24" s="401"/>
      <c r="BB24" s="401"/>
      <c r="BC24" s="401"/>
      <c r="BD24" s="401"/>
      <c r="BE24" s="401"/>
      <c r="BF24" s="401"/>
      <c r="BG24" s="401"/>
      <c r="BH24" s="401"/>
      <c r="BI24" s="401"/>
      <c r="BJ24" s="401"/>
      <c r="BK24" s="401"/>
      <c r="BL24" s="401"/>
      <c r="BM24" s="402"/>
      <c r="BN24" s="433">
        <v>13224399</v>
      </c>
      <c r="BO24" s="434"/>
      <c r="BP24" s="434"/>
      <c r="BQ24" s="434"/>
      <c r="BR24" s="434"/>
      <c r="BS24" s="434"/>
      <c r="BT24" s="434"/>
      <c r="BU24" s="435"/>
      <c r="BV24" s="433">
        <v>13536400</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x14ac:dyDescent="0.15">
      <c r="A25" s="42"/>
      <c r="B25" s="470"/>
      <c r="C25" s="471"/>
      <c r="D25" s="472"/>
      <c r="E25" s="406" t="s">
        <v>106</v>
      </c>
      <c r="F25" s="407"/>
      <c r="G25" s="407"/>
      <c r="H25" s="407"/>
      <c r="I25" s="407"/>
      <c r="J25" s="407"/>
      <c r="K25" s="408"/>
      <c r="L25" s="409">
        <v>1</v>
      </c>
      <c r="M25" s="410"/>
      <c r="N25" s="410"/>
      <c r="O25" s="410"/>
      <c r="P25" s="411"/>
      <c r="Q25" s="409">
        <v>6300</v>
      </c>
      <c r="R25" s="410"/>
      <c r="S25" s="410"/>
      <c r="T25" s="410"/>
      <c r="U25" s="410"/>
      <c r="V25" s="411"/>
      <c r="W25" s="480"/>
      <c r="X25" s="471"/>
      <c r="Y25" s="472"/>
      <c r="Z25" s="406" t="s">
        <v>107</v>
      </c>
      <c r="AA25" s="407"/>
      <c r="AB25" s="407"/>
      <c r="AC25" s="407"/>
      <c r="AD25" s="407"/>
      <c r="AE25" s="407"/>
      <c r="AF25" s="407"/>
      <c r="AG25" s="408"/>
      <c r="AH25" s="409" t="s">
        <v>65</v>
      </c>
      <c r="AI25" s="410"/>
      <c r="AJ25" s="410"/>
      <c r="AK25" s="410"/>
      <c r="AL25" s="411"/>
      <c r="AM25" s="409" t="s">
        <v>65</v>
      </c>
      <c r="AN25" s="410"/>
      <c r="AO25" s="410"/>
      <c r="AP25" s="410"/>
      <c r="AQ25" s="410"/>
      <c r="AR25" s="411"/>
      <c r="AS25" s="409" t="s">
        <v>65</v>
      </c>
      <c r="AT25" s="410"/>
      <c r="AU25" s="410"/>
      <c r="AV25" s="410"/>
      <c r="AW25" s="410"/>
      <c r="AX25" s="412"/>
      <c r="AY25" s="425" t="s">
        <v>108</v>
      </c>
      <c r="AZ25" s="426"/>
      <c r="BA25" s="426"/>
      <c r="BB25" s="426"/>
      <c r="BC25" s="426"/>
      <c r="BD25" s="426"/>
      <c r="BE25" s="426"/>
      <c r="BF25" s="426"/>
      <c r="BG25" s="426"/>
      <c r="BH25" s="426"/>
      <c r="BI25" s="426"/>
      <c r="BJ25" s="426"/>
      <c r="BK25" s="426"/>
      <c r="BL25" s="426"/>
      <c r="BM25" s="427"/>
      <c r="BN25" s="428">
        <v>2446101</v>
      </c>
      <c r="BO25" s="429"/>
      <c r="BP25" s="429"/>
      <c r="BQ25" s="429"/>
      <c r="BR25" s="429"/>
      <c r="BS25" s="429"/>
      <c r="BT25" s="429"/>
      <c r="BU25" s="430"/>
      <c r="BV25" s="428">
        <v>1970941</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x14ac:dyDescent="0.15">
      <c r="A26" s="42"/>
      <c r="B26" s="470"/>
      <c r="C26" s="471"/>
      <c r="D26" s="472"/>
      <c r="E26" s="406" t="s">
        <v>109</v>
      </c>
      <c r="F26" s="407"/>
      <c r="G26" s="407"/>
      <c r="H26" s="407"/>
      <c r="I26" s="407"/>
      <c r="J26" s="407"/>
      <c r="K26" s="408"/>
      <c r="L26" s="409">
        <v>1</v>
      </c>
      <c r="M26" s="410"/>
      <c r="N26" s="410"/>
      <c r="O26" s="410"/>
      <c r="P26" s="411"/>
      <c r="Q26" s="409">
        <v>5500</v>
      </c>
      <c r="R26" s="410"/>
      <c r="S26" s="410"/>
      <c r="T26" s="410"/>
      <c r="U26" s="410"/>
      <c r="V26" s="411"/>
      <c r="W26" s="480"/>
      <c r="X26" s="471"/>
      <c r="Y26" s="472"/>
      <c r="Z26" s="406" t="s">
        <v>110</v>
      </c>
      <c r="AA26" s="445"/>
      <c r="AB26" s="445"/>
      <c r="AC26" s="445"/>
      <c r="AD26" s="445"/>
      <c r="AE26" s="445"/>
      <c r="AF26" s="445"/>
      <c r="AG26" s="446"/>
      <c r="AH26" s="409">
        <v>16</v>
      </c>
      <c r="AI26" s="410"/>
      <c r="AJ26" s="410"/>
      <c r="AK26" s="410"/>
      <c r="AL26" s="411"/>
      <c r="AM26" s="409">
        <v>47040</v>
      </c>
      <c r="AN26" s="410"/>
      <c r="AO26" s="410"/>
      <c r="AP26" s="410"/>
      <c r="AQ26" s="410"/>
      <c r="AR26" s="411"/>
      <c r="AS26" s="409">
        <v>2940</v>
      </c>
      <c r="AT26" s="410"/>
      <c r="AU26" s="410"/>
      <c r="AV26" s="410"/>
      <c r="AW26" s="410"/>
      <c r="AX26" s="412"/>
      <c r="AY26" s="442" t="s">
        <v>111</v>
      </c>
      <c r="AZ26" s="443"/>
      <c r="BA26" s="443"/>
      <c r="BB26" s="443"/>
      <c r="BC26" s="443"/>
      <c r="BD26" s="443"/>
      <c r="BE26" s="443"/>
      <c r="BF26" s="443"/>
      <c r="BG26" s="443"/>
      <c r="BH26" s="443"/>
      <c r="BI26" s="443"/>
      <c r="BJ26" s="443"/>
      <c r="BK26" s="443"/>
      <c r="BL26" s="443"/>
      <c r="BM26" s="444"/>
      <c r="BN26" s="433" t="s">
        <v>65</v>
      </c>
      <c r="BO26" s="434"/>
      <c r="BP26" s="434"/>
      <c r="BQ26" s="434"/>
      <c r="BR26" s="434"/>
      <c r="BS26" s="434"/>
      <c r="BT26" s="434"/>
      <c r="BU26" s="435"/>
      <c r="BV26" s="433" t="s">
        <v>65</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2">
      <c r="A27" s="42"/>
      <c r="B27" s="470"/>
      <c r="C27" s="471"/>
      <c r="D27" s="472"/>
      <c r="E27" s="406" t="s">
        <v>112</v>
      </c>
      <c r="F27" s="407"/>
      <c r="G27" s="407"/>
      <c r="H27" s="407"/>
      <c r="I27" s="407"/>
      <c r="J27" s="407"/>
      <c r="K27" s="408"/>
      <c r="L27" s="409">
        <v>1</v>
      </c>
      <c r="M27" s="410"/>
      <c r="N27" s="410"/>
      <c r="O27" s="410"/>
      <c r="P27" s="411"/>
      <c r="Q27" s="409">
        <v>4130</v>
      </c>
      <c r="R27" s="410"/>
      <c r="S27" s="410"/>
      <c r="T27" s="410"/>
      <c r="U27" s="410"/>
      <c r="V27" s="411"/>
      <c r="W27" s="480"/>
      <c r="X27" s="471"/>
      <c r="Y27" s="472"/>
      <c r="Z27" s="406" t="s">
        <v>113</v>
      </c>
      <c r="AA27" s="407"/>
      <c r="AB27" s="407"/>
      <c r="AC27" s="407"/>
      <c r="AD27" s="407"/>
      <c r="AE27" s="407"/>
      <c r="AF27" s="407"/>
      <c r="AG27" s="408"/>
      <c r="AH27" s="409">
        <v>3</v>
      </c>
      <c r="AI27" s="410"/>
      <c r="AJ27" s="410"/>
      <c r="AK27" s="410"/>
      <c r="AL27" s="411"/>
      <c r="AM27" s="409">
        <v>11376</v>
      </c>
      <c r="AN27" s="410"/>
      <c r="AO27" s="410"/>
      <c r="AP27" s="410"/>
      <c r="AQ27" s="410"/>
      <c r="AR27" s="411"/>
      <c r="AS27" s="409">
        <v>3792</v>
      </c>
      <c r="AT27" s="410"/>
      <c r="AU27" s="410"/>
      <c r="AV27" s="410"/>
      <c r="AW27" s="410"/>
      <c r="AX27" s="412"/>
      <c r="AY27" s="439" t="s">
        <v>114</v>
      </c>
      <c r="AZ27" s="440"/>
      <c r="BA27" s="440"/>
      <c r="BB27" s="440"/>
      <c r="BC27" s="440"/>
      <c r="BD27" s="440"/>
      <c r="BE27" s="440"/>
      <c r="BF27" s="440"/>
      <c r="BG27" s="440"/>
      <c r="BH27" s="440"/>
      <c r="BI27" s="440"/>
      <c r="BJ27" s="440"/>
      <c r="BK27" s="440"/>
      <c r="BL27" s="440"/>
      <c r="BM27" s="441"/>
      <c r="BN27" s="436" t="s">
        <v>65</v>
      </c>
      <c r="BO27" s="437"/>
      <c r="BP27" s="437"/>
      <c r="BQ27" s="437"/>
      <c r="BR27" s="437"/>
      <c r="BS27" s="437"/>
      <c r="BT27" s="437"/>
      <c r="BU27" s="438"/>
      <c r="BV27" s="436" t="s">
        <v>65</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x14ac:dyDescent="0.15">
      <c r="A28" s="42"/>
      <c r="B28" s="470"/>
      <c r="C28" s="471"/>
      <c r="D28" s="472"/>
      <c r="E28" s="406" t="s">
        <v>115</v>
      </c>
      <c r="F28" s="407"/>
      <c r="G28" s="407"/>
      <c r="H28" s="407"/>
      <c r="I28" s="407"/>
      <c r="J28" s="407"/>
      <c r="K28" s="408"/>
      <c r="L28" s="409">
        <v>1</v>
      </c>
      <c r="M28" s="410"/>
      <c r="N28" s="410"/>
      <c r="O28" s="410"/>
      <c r="P28" s="411"/>
      <c r="Q28" s="409">
        <v>3510</v>
      </c>
      <c r="R28" s="410"/>
      <c r="S28" s="410"/>
      <c r="T28" s="410"/>
      <c r="U28" s="410"/>
      <c r="V28" s="411"/>
      <c r="W28" s="480"/>
      <c r="X28" s="471"/>
      <c r="Y28" s="472"/>
      <c r="Z28" s="406" t="s">
        <v>116</v>
      </c>
      <c r="AA28" s="407"/>
      <c r="AB28" s="407"/>
      <c r="AC28" s="407"/>
      <c r="AD28" s="407"/>
      <c r="AE28" s="407"/>
      <c r="AF28" s="407"/>
      <c r="AG28" s="408"/>
      <c r="AH28" s="409" t="s">
        <v>65</v>
      </c>
      <c r="AI28" s="410"/>
      <c r="AJ28" s="410"/>
      <c r="AK28" s="410"/>
      <c r="AL28" s="411"/>
      <c r="AM28" s="409" t="s">
        <v>65</v>
      </c>
      <c r="AN28" s="410"/>
      <c r="AO28" s="410"/>
      <c r="AP28" s="410"/>
      <c r="AQ28" s="410"/>
      <c r="AR28" s="411"/>
      <c r="AS28" s="409" t="s">
        <v>65</v>
      </c>
      <c r="AT28" s="410"/>
      <c r="AU28" s="410"/>
      <c r="AV28" s="410"/>
      <c r="AW28" s="410"/>
      <c r="AX28" s="412"/>
      <c r="AY28" s="416" t="s">
        <v>117</v>
      </c>
      <c r="AZ28" s="417"/>
      <c r="BA28" s="417"/>
      <c r="BB28" s="418"/>
      <c r="BC28" s="425" t="s">
        <v>118</v>
      </c>
      <c r="BD28" s="426"/>
      <c r="BE28" s="426"/>
      <c r="BF28" s="426"/>
      <c r="BG28" s="426"/>
      <c r="BH28" s="426"/>
      <c r="BI28" s="426"/>
      <c r="BJ28" s="426"/>
      <c r="BK28" s="426"/>
      <c r="BL28" s="426"/>
      <c r="BM28" s="427"/>
      <c r="BN28" s="428">
        <v>4336104</v>
      </c>
      <c r="BO28" s="429"/>
      <c r="BP28" s="429"/>
      <c r="BQ28" s="429"/>
      <c r="BR28" s="429"/>
      <c r="BS28" s="429"/>
      <c r="BT28" s="429"/>
      <c r="BU28" s="430"/>
      <c r="BV28" s="428">
        <v>4264288</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x14ac:dyDescent="0.15">
      <c r="A29" s="42"/>
      <c r="B29" s="470"/>
      <c r="C29" s="471"/>
      <c r="D29" s="472"/>
      <c r="E29" s="406" t="s">
        <v>119</v>
      </c>
      <c r="F29" s="407"/>
      <c r="G29" s="407"/>
      <c r="H29" s="407"/>
      <c r="I29" s="407"/>
      <c r="J29" s="407"/>
      <c r="K29" s="408"/>
      <c r="L29" s="409">
        <v>16</v>
      </c>
      <c r="M29" s="410"/>
      <c r="N29" s="410"/>
      <c r="O29" s="410"/>
      <c r="P29" s="411"/>
      <c r="Q29" s="409">
        <v>3270</v>
      </c>
      <c r="R29" s="410"/>
      <c r="S29" s="410"/>
      <c r="T29" s="410"/>
      <c r="U29" s="410"/>
      <c r="V29" s="411"/>
      <c r="W29" s="481"/>
      <c r="X29" s="482"/>
      <c r="Y29" s="483"/>
      <c r="Z29" s="406" t="s">
        <v>120</v>
      </c>
      <c r="AA29" s="407"/>
      <c r="AB29" s="407"/>
      <c r="AC29" s="407"/>
      <c r="AD29" s="407"/>
      <c r="AE29" s="407"/>
      <c r="AF29" s="407"/>
      <c r="AG29" s="408"/>
      <c r="AH29" s="409">
        <v>316</v>
      </c>
      <c r="AI29" s="410"/>
      <c r="AJ29" s="410"/>
      <c r="AK29" s="410"/>
      <c r="AL29" s="411"/>
      <c r="AM29" s="409">
        <v>1019862</v>
      </c>
      <c r="AN29" s="410"/>
      <c r="AO29" s="410"/>
      <c r="AP29" s="410"/>
      <c r="AQ29" s="410"/>
      <c r="AR29" s="411"/>
      <c r="AS29" s="409">
        <v>3227</v>
      </c>
      <c r="AT29" s="410"/>
      <c r="AU29" s="410"/>
      <c r="AV29" s="410"/>
      <c r="AW29" s="410"/>
      <c r="AX29" s="412"/>
      <c r="AY29" s="419"/>
      <c r="AZ29" s="420"/>
      <c r="BA29" s="420"/>
      <c r="BB29" s="421"/>
      <c r="BC29" s="413" t="s">
        <v>121</v>
      </c>
      <c r="BD29" s="414"/>
      <c r="BE29" s="414"/>
      <c r="BF29" s="414"/>
      <c r="BG29" s="414"/>
      <c r="BH29" s="414"/>
      <c r="BI29" s="414"/>
      <c r="BJ29" s="414"/>
      <c r="BK29" s="414"/>
      <c r="BL29" s="414"/>
      <c r="BM29" s="415"/>
      <c r="BN29" s="433">
        <v>10705</v>
      </c>
      <c r="BO29" s="434"/>
      <c r="BP29" s="434"/>
      <c r="BQ29" s="434"/>
      <c r="BR29" s="434"/>
      <c r="BS29" s="434"/>
      <c r="BT29" s="434"/>
      <c r="BU29" s="435"/>
      <c r="BV29" s="433">
        <v>10700</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x14ac:dyDescent="0.2">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122</v>
      </c>
      <c r="X30" s="395"/>
      <c r="Y30" s="395"/>
      <c r="Z30" s="395"/>
      <c r="AA30" s="395"/>
      <c r="AB30" s="395"/>
      <c r="AC30" s="395"/>
      <c r="AD30" s="395"/>
      <c r="AE30" s="395"/>
      <c r="AF30" s="395"/>
      <c r="AG30" s="396"/>
      <c r="AH30" s="397">
        <v>100</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123</v>
      </c>
      <c r="BD30" s="401"/>
      <c r="BE30" s="401"/>
      <c r="BF30" s="401"/>
      <c r="BG30" s="401"/>
      <c r="BH30" s="401"/>
      <c r="BI30" s="401"/>
      <c r="BJ30" s="401"/>
      <c r="BK30" s="401"/>
      <c r="BL30" s="401"/>
      <c r="BM30" s="402"/>
      <c r="BN30" s="436">
        <v>3275318</v>
      </c>
      <c r="BO30" s="437"/>
      <c r="BP30" s="437"/>
      <c r="BQ30" s="437"/>
      <c r="BR30" s="437"/>
      <c r="BS30" s="437"/>
      <c r="BT30" s="437"/>
      <c r="BU30" s="438"/>
      <c r="BV30" s="436">
        <v>3139336</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130</v>
      </c>
      <c r="D33" s="387"/>
      <c r="E33" s="386" t="s">
        <v>131</v>
      </c>
      <c r="F33" s="386"/>
      <c r="G33" s="386"/>
      <c r="H33" s="386"/>
      <c r="I33" s="386"/>
      <c r="J33" s="386"/>
      <c r="K33" s="386"/>
      <c r="L33" s="386"/>
      <c r="M33" s="386"/>
      <c r="N33" s="386"/>
      <c r="O33" s="386"/>
      <c r="P33" s="386"/>
      <c r="Q33" s="386"/>
      <c r="R33" s="386"/>
      <c r="S33" s="386"/>
      <c r="T33" s="71"/>
      <c r="U33" s="387" t="s">
        <v>130</v>
      </c>
      <c r="V33" s="387"/>
      <c r="W33" s="386" t="s">
        <v>131</v>
      </c>
      <c r="X33" s="386"/>
      <c r="Y33" s="386"/>
      <c r="Z33" s="386"/>
      <c r="AA33" s="386"/>
      <c r="AB33" s="386"/>
      <c r="AC33" s="386"/>
      <c r="AD33" s="386"/>
      <c r="AE33" s="386"/>
      <c r="AF33" s="386"/>
      <c r="AG33" s="386"/>
      <c r="AH33" s="386"/>
      <c r="AI33" s="386"/>
      <c r="AJ33" s="386"/>
      <c r="AK33" s="386"/>
      <c r="AL33" s="71"/>
      <c r="AM33" s="387" t="s">
        <v>130</v>
      </c>
      <c r="AN33" s="387"/>
      <c r="AO33" s="386" t="s">
        <v>131</v>
      </c>
      <c r="AP33" s="386"/>
      <c r="AQ33" s="386"/>
      <c r="AR33" s="386"/>
      <c r="AS33" s="386"/>
      <c r="AT33" s="386"/>
      <c r="AU33" s="386"/>
      <c r="AV33" s="386"/>
      <c r="AW33" s="386"/>
      <c r="AX33" s="386"/>
      <c r="AY33" s="386"/>
      <c r="AZ33" s="386"/>
      <c r="BA33" s="386"/>
      <c r="BB33" s="386"/>
      <c r="BC33" s="386"/>
      <c r="BD33" s="72"/>
      <c r="BE33" s="386" t="s">
        <v>132</v>
      </c>
      <c r="BF33" s="386"/>
      <c r="BG33" s="386" t="s">
        <v>133</v>
      </c>
      <c r="BH33" s="386"/>
      <c r="BI33" s="386"/>
      <c r="BJ33" s="386"/>
      <c r="BK33" s="386"/>
      <c r="BL33" s="386"/>
      <c r="BM33" s="386"/>
      <c r="BN33" s="386"/>
      <c r="BO33" s="386"/>
      <c r="BP33" s="386"/>
      <c r="BQ33" s="386"/>
      <c r="BR33" s="386"/>
      <c r="BS33" s="386"/>
      <c r="BT33" s="386"/>
      <c r="BU33" s="386"/>
      <c r="BV33" s="72"/>
      <c r="BW33" s="387" t="s">
        <v>132</v>
      </c>
      <c r="BX33" s="387"/>
      <c r="BY33" s="386" t="s">
        <v>134</v>
      </c>
      <c r="BZ33" s="386"/>
      <c r="CA33" s="386"/>
      <c r="CB33" s="386"/>
      <c r="CC33" s="386"/>
      <c r="CD33" s="386"/>
      <c r="CE33" s="386"/>
      <c r="CF33" s="386"/>
      <c r="CG33" s="386"/>
      <c r="CH33" s="386"/>
      <c r="CI33" s="386"/>
      <c r="CJ33" s="386"/>
      <c r="CK33" s="386"/>
      <c r="CL33" s="386"/>
      <c r="CM33" s="386"/>
      <c r="CN33" s="71"/>
      <c r="CO33" s="387" t="s">
        <v>130</v>
      </c>
      <c r="CP33" s="387"/>
      <c r="CQ33" s="386" t="s">
        <v>135</v>
      </c>
      <c r="CR33" s="386"/>
      <c r="CS33" s="386"/>
      <c r="CT33" s="386"/>
      <c r="CU33" s="386"/>
      <c r="CV33" s="386"/>
      <c r="CW33" s="386"/>
      <c r="CX33" s="386"/>
      <c r="CY33" s="386"/>
      <c r="CZ33" s="386"/>
      <c r="DA33" s="386"/>
      <c r="DB33" s="386"/>
      <c r="DC33" s="386"/>
      <c r="DD33" s="386"/>
      <c r="DE33" s="386"/>
      <c r="DF33" s="71"/>
      <c r="DG33" s="385" t="s">
        <v>136</v>
      </c>
      <c r="DH33" s="385"/>
      <c r="DI33" s="73"/>
      <c r="DJ33" s="41"/>
      <c r="DK33" s="41"/>
      <c r="DL33" s="41"/>
      <c r="DM33" s="41"/>
      <c r="DN33" s="41"/>
      <c r="DO33" s="41"/>
    </row>
    <row r="34" spans="1:119" ht="32.25" customHeight="1" x14ac:dyDescent="0.15">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69"/>
      <c r="AM34" s="383">
        <f>IF(AO34="","",MAX(C34:D43,U34:V43)+1)</f>
        <v>5</v>
      </c>
      <c r="AN34" s="383"/>
      <c r="AO34" s="384" t="str">
        <f>IF('各会計、関係団体の財政状況及び健全化判断比率'!B31="","",'各会計、関係団体の財政状況及び健全化判断比率'!B31)</f>
        <v>水道事業会計</v>
      </c>
      <c r="AP34" s="384"/>
      <c r="AQ34" s="384"/>
      <c r="AR34" s="384"/>
      <c r="AS34" s="384"/>
      <c r="AT34" s="384"/>
      <c r="AU34" s="384"/>
      <c r="AV34" s="384"/>
      <c r="AW34" s="384"/>
      <c r="AX34" s="384"/>
      <c r="AY34" s="384"/>
      <c r="AZ34" s="384"/>
      <c r="BA34" s="384"/>
      <c r="BB34" s="384"/>
      <c r="BC34" s="384"/>
      <c r="BD34" s="69"/>
      <c r="BE34" s="383" t="str">
        <f>IF(BG34="","",MAX(C34:D43,U34:V43,AM34:AN43)+1)</f>
        <v/>
      </c>
      <c r="BF34" s="383"/>
      <c r="BG34" s="384"/>
      <c r="BH34" s="384"/>
      <c r="BI34" s="384"/>
      <c r="BJ34" s="384"/>
      <c r="BK34" s="384"/>
      <c r="BL34" s="384"/>
      <c r="BM34" s="384"/>
      <c r="BN34" s="384"/>
      <c r="BO34" s="384"/>
      <c r="BP34" s="384"/>
      <c r="BQ34" s="384"/>
      <c r="BR34" s="384"/>
      <c r="BS34" s="384"/>
      <c r="BT34" s="384"/>
      <c r="BU34" s="384"/>
      <c r="BV34" s="69"/>
      <c r="BW34" s="383">
        <f>IF(BY34="","",MAX(C34:D43,U34:V43,AM34:AN43,BE34:BF43)+1)</f>
        <v>6</v>
      </c>
      <c r="BX34" s="383"/>
      <c r="BY34" s="384" t="str">
        <f>IF('各会計、関係団体の財政状況及び健全化判断比率'!B68="","",'各会計、関係団体の財政状況及び健全化判断比率'!B68)</f>
        <v>千葉県市町村総合事務組合（一般会計）</v>
      </c>
      <c r="BZ34" s="384"/>
      <c r="CA34" s="384"/>
      <c r="CB34" s="384"/>
      <c r="CC34" s="384"/>
      <c r="CD34" s="384"/>
      <c r="CE34" s="384"/>
      <c r="CF34" s="384"/>
      <c r="CG34" s="384"/>
      <c r="CH34" s="384"/>
      <c r="CI34" s="384"/>
      <c r="CJ34" s="384"/>
      <c r="CK34" s="384"/>
      <c r="CL34" s="384"/>
      <c r="CM34" s="384"/>
      <c r="CN34" s="69"/>
      <c r="CO34" s="383" t="str">
        <f>IF(CQ34="","",MAX(C34:D43,U34:V43,AM34:AN43,BE34:BF43,BW34:BX43)+1)</f>
        <v/>
      </c>
      <c r="CP34" s="383"/>
      <c r="CQ34" s="384" t="str">
        <f>IF('各会計、関係団体の財政状況及び健全化判断比率'!BS7="","",'各会計、関係団体の財政状況及び健全化判断比率'!BS7)</f>
        <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x14ac:dyDescent="0.15">
      <c r="A35" s="42"/>
      <c r="B35" s="68"/>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69"/>
      <c r="U35" s="383">
        <f>IF(W35="","",U34+1)</f>
        <v>3</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69"/>
      <c r="AM35" s="383" t="str">
        <f t="shared" ref="AM35:AM43" si="0">IF(AO35="","",AM34+1)</f>
        <v/>
      </c>
      <c r="AN35" s="383"/>
      <c r="AO35" s="384"/>
      <c r="AP35" s="384"/>
      <c r="AQ35" s="384"/>
      <c r="AR35" s="384"/>
      <c r="AS35" s="384"/>
      <c r="AT35" s="384"/>
      <c r="AU35" s="384"/>
      <c r="AV35" s="384"/>
      <c r="AW35" s="384"/>
      <c r="AX35" s="384"/>
      <c r="AY35" s="384"/>
      <c r="AZ35" s="384"/>
      <c r="BA35" s="384"/>
      <c r="BB35" s="384"/>
      <c r="BC35" s="384"/>
      <c r="BD35" s="69"/>
      <c r="BE35" s="383" t="str">
        <f t="shared" ref="BE35:BE43" si="1">IF(BG35="","",BE34+1)</f>
        <v/>
      </c>
      <c r="BF35" s="383"/>
      <c r="BG35" s="384"/>
      <c r="BH35" s="384"/>
      <c r="BI35" s="384"/>
      <c r="BJ35" s="384"/>
      <c r="BK35" s="384"/>
      <c r="BL35" s="384"/>
      <c r="BM35" s="384"/>
      <c r="BN35" s="384"/>
      <c r="BO35" s="384"/>
      <c r="BP35" s="384"/>
      <c r="BQ35" s="384"/>
      <c r="BR35" s="384"/>
      <c r="BS35" s="384"/>
      <c r="BT35" s="384"/>
      <c r="BU35" s="384"/>
      <c r="BV35" s="69"/>
      <c r="BW35" s="383">
        <f t="shared" ref="BW35:BW43" si="2">IF(BY35="","",BW34+1)</f>
        <v>7</v>
      </c>
      <c r="BX35" s="383"/>
      <c r="BY35" s="384" t="str">
        <f>IF('各会計、関係団体の財政状況及び健全化判断比率'!B69="","",'各会計、関係団体の財政状況及び健全化判断比率'!B69)</f>
        <v>千葉県市町村総合事務組合（千葉県自治会館管理運営特別会計）</v>
      </c>
      <c r="BZ35" s="384"/>
      <c r="CA35" s="384"/>
      <c r="CB35" s="384"/>
      <c r="CC35" s="384"/>
      <c r="CD35" s="384"/>
      <c r="CE35" s="384"/>
      <c r="CF35" s="384"/>
      <c r="CG35" s="384"/>
      <c r="CH35" s="384"/>
      <c r="CI35" s="384"/>
      <c r="CJ35" s="384"/>
      <c r="CK35" s="384"/>
      <c r="CL35" s="384"/>
      <c r="CM35" s="384"/>
      <c r="CN35" s="69"/>
      <c r="CO35" s="383" t="str">
        <f t="shared" ref="CO35:CO43" si="3">IF(CQ35="","",CO34+1)</f>
        <v/>
      </c>
      <c r="CP35" s="383"/>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x14ac:dyDescent="0.15">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f t="shared" ref="U36:U43" si="4">IF(W36="","",U35+1)</f>
        <v>4</v>
      </c>
      <c r="V36" s="383"/>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t="str">
        <f t="shared" si="1"/>
        <v/>
      </c>
      <c r="BF36" s="383"/>
      <c r="BG36" s="384"/>
      <c r="BH36" s="384"/>
      <c r="BI36" s="384"/>
      <c r="BJ36" s="384"/>
      <c r="BK36" s="384"/>
      <c r="BL36" s="384"/>
      <c r="BM36" s="384"/>
      <c r="BN36" s="384"/>
      <c r="BO36" s="384"/>
      <c r="BP36" s="384"/>
      <c r="BQ36" s="384"/>
      <c r="BR36" s="384"/>
      <c r="BS36" s="384"/>
      <c r="BT36" s="384"/>
      <c r="BU36" s="384"/>
      <c r="BV36" s="69"/>
      <c r="BW36" s="383">
        <f t="shared" si="2"/>
        <v>8</v>
      </c>
      <c r="BX36" s="383"/>
      <c r="BY36" s="384" t="str">
        <f>IF('各会計、関係団体の財政状況及び健全化判断比率'!B70="","",'各会計、関係団体の財政状況及び健全化判断比率'!B70)</f>
        <v>千葉県市町村総合事務組合（千葉県自治研修センター特別会計）</v>
      </c>
      <c r="BZ36" s="384"/>
      <c r="CA36" s="384"/>
      <c r="CB36" s="384"/>
      <c r="CC36" s="384"/>
      <c r="CD36" s="384"/>
      <c r="CE36" s="384"/>
      <c r="CF36" s="384"/>
      <c r="CG36" s="384"/>
      <c r="CH36" s="384"/>
      <c r="CI36" s="384"/>
      <c r="CJ36" s="384"/>
      <c r="CK36" s="384"/>
      <c r="CL36" s="384"/>
      <c r="CM36" s="384"/>
      <c r="CN36" s="69"/>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x14ac:dyDescent="0.15">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t="str">
        <f t="shared" si="4"/>
        <v/>
      </c>
      <c r="V37" s="383"/>
      <c r="W37" s="384"/>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9</v>
      </c>
      <c r="BX37" s="383"/>
      <c r="BY37" s="384" t="str">
        <f>IF('各会計、関係団体の財政状況及び健全化判断比率'!B71="","",'各会計、関係団体の財政状況及び健全化判断比率'!B71)</f>
        <v>千葉県市町村総合事務組合（千葉県市町村交通災害共済特別会計）</v>
      </c>
      <c r="BZ37" s="384"/>
      <c r="CA37" s="384"/>
      <c r="CB37" s="384"/>
      <c r="CC37" s="384"/>
      <c r="CD37" s="384"/>
      <c r="CE37" s="384"/>
      <c r="CF37" s="384"/>
      <c r="CG37" s="384"/>
      <c r="CH37" s="384"/>
      <c r="CI37" s="384"/>
      <c r="CJ37" s="384"/>
      <c r="CK37" s="384"/>
      <c r="CL37" s="384"/>
      <c r="CM37" s="384"/>
      <c r="CN37" s="6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x14ac:dyDescent="0.15">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f t="shared" si="2"/>
        <v>10</v>
      </c>
      <c r="BX38" s="383"/>
      <c r="BY38" s="384" t="str">
        <f>IF('各会計、関係団体の財政状況及び健全化判断比率'!B72="","",'各会計、関係団体の財政状況及び健全化判断比率'!B72)</f>
        <v>夷隅環境衛生組合（一般会計）</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x14ac:dyDescent="0.15">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11</v>
      </c>
      <c r="BX39" s="383"/>
      <c r="BY39" s="384" t="str">
        <f>IF('各会計、関係団体の財政状況及び健全化判断比率'!B73="","",'各会計、関係団体の財政状況及び健全化判断比率'!B73)</f>
        <v>夷隅郡市広域市町村圏事務組合（一般会計）</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x14ac:dyDescent="0.15">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12</v>
      </c>
      <c r="BX40" s="383"/>
      <c r="BY40" s="384" t="str">
        <f>IF('各会計、関係団体の財政状況及び健全化判断比率'!B74="","",'各会計、関係団体の財政状況及び健全化判断比率'!B74)</f>
        <v>国保国吉病院組合（国保国吉病院事業会計）</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x14ac:dyDescent="0.15">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13</v>
      </c>
      <c r="BX41" s="383"/>
      <c r="BY41" s="384" t="str">
        <f>IF('各会計、関係団体の財政状況及び健全化判断比率'!B75="","",'各会計、関係団体の財政状況及び健全化判断比率'!B75)</f>
        <v>南房総広域水道企業団（水道事業用水供給事業）</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x14ac:dyDescent="0.15">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14</v>
      </c>
      <c r="BX42" s="383"/>
      <c r="BY42" s="384" t="str">
        <f>IF('各会計、関係団体の財政状況及び健全化判断比率'!B76="","",'各会計、関係団体の財政状況及び健全化判断比率'!B76)</f>
        <v>布施学校組合（布施学校組合会計）</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x14ac:dyDescent="0.15">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f t="shared" si="2"/>
        <v>15</v>
      </c>
      <c r="BX43" s="383"/>
      <c r="BY43" s="384" t="str">
        <f>IF('各会計、関係団体の財政状況及び健全化判断比率'!B77="","",'各会計、関係団体の財政状況及び健全化判断比率'!B77)</f>
        <v>千葉県後期高齢者医療広域連合（一般会計）</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sheetData>
  <sheetProtection algorithmName="SHA-512" hashValue="LQ1Apl2g90XL2zPt/7Zezj6g5tcFTP7NG76gjMApaSAsJi4b1LKsakhCUN9y9j3JsLryqetzFQWAdM2kyPE9fg==" saltValue="/8Sth51rYSyI+ekrrQmh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1F1C-1D8A-46C9-B468-1B4E01EFE432}">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480</v>
      </c>
      <c r="K32" s="260"/>
      <c r="L32" s="260"/>
      <c r="M32" s="260"/>
      <c r="N32" s="260"/>
      <c r="O32" s="260"/>
      <c r="P32" s="260"/>
    </row>
    <row r="33" spans="1:16" ht="39" customHeight="1" thickBot="1" x14ac:dyDescent="0.25">
      <c r="A33" s="260"/>
      <c r="B33" s="263" t="s">
        <v>488</v>
      </c>
      <c r="C33" s="264"/>
      <c r="D33" s="264"/>
      <c r="E33" s="265" t="s">
        <v>481</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489</v>
      </c>
      <c r="D34" s="1206"/>
      <c r="E34" s="1207"/>
      <c r="F34" s="270">
        <v>9.6300000000000008</v>
      </c>
      <c r="G34" s="271">
        <v>9.84</v>
      </c>
      <c r="H34" s="271">
        <v>9.6999999999999993</v>
      </c>
      <c r="I34" s="271">
        <v>8.74</v>
      </c>
      <c r="J34" s="272">
        <v>8.36</v>
      </c>
      <c r="K34" s="260"/>
      <c r="L34" s="260"/>
      <c r="M34" s="260"/>
      <c r="N34" s="260"/>
      <c r="O34" s="260"/>
      <c r="P34" s="260"/>
    </row>
    <row r="35" spans="1:16" ht="39" customHeight="1" x14ac:dyDescent="0.15">
      <c r="A35" s="260"/>
      <c r="B35" s="273"/>
      <c r="C35" s="1200" t="s">
        <v>490</v>
      </c>
      <c r="D35" s="1201"/>
      <c r="E35" s="1202"/>
      <c r="F35" s="274">
        <v>8.25</v>
      </c>
      <c r="G35" s="275">
        <v>5.27</v>
      </c>
      <c r="H35" s="275">
        <v>6.92</v>
      </c>
      <c r="I35" s="275">
        <v>6.54</v>
      </c>
      <c r="J35" s="276">
        <v>5.81</v>
      </c>
      <c r="K35" s="260"/>
      <c r="L35" s="260"/>
      <c r="M35" s="260"/>
      <c r="N35" s="260"/>
      <c r="O35" s="260"/>
      <c r="P35" s="260"/>
    </row>
    <row r="36" spans="1:16" ht="39" customHeight="1" x14ac:dyDescent="0.15">
      <c r="A36" s="260"/>
      <c r="B36" s="273"/>
      <c r="C36" s="1200" t="s">
        <v>491</v>
      </c>
      <c r="D36" s="1201"/>
      <c r="E36" s="1202"/>
      <c r="F36" s="274">
        <v>4.03</v>
      </c>
      <c r="G36" s="275">
        <v>3.96</v>
      </c>
      <c r="H36" s="275">
        <v>4.57</v>
      </c>
      <c r="I36" s="275">
        <v>3.81</v>
      </c>
      <c r="J36" s="276">
        <v>3.25</v>
      </c>
      <c r="K36" s="260"/>
      <c r="L36" s="260"/>
      <c r="M36" s="260"/>
      <c r="N36" s="260"/>
      <c r="O36" s="260"/>
      <c r="P36" s="260"/>
    </row>
    <row r="37" spans="1:16" ht="39" customHeight="1" x14ac:dyDescent="0.15">
      <c r="A37" s="260"/>
      <c r="B37" s="273"/>
      <c r="C37" s="1200" t="s">
        <v>492</v>
      </c>
      <c r="D37" s="1201"/>
      <c r="E37" s="1202"/>
      <c r="F37" s="274">
        <v>0.14000000000000001</v>
      </c>
      <c r="G37" s="275">
        <v>1.04</v>
      </c>
      <c r="H37" s="275">
        <v>0.68</v>
      </c>
      <c r="I37" s="275">
        <v>1.57</v>
      </c>
      <c r="J37" s="276">
        <v>1.2</v>
      </c>
      <c r="K37" s="260"/>
      <c r="L37" s="260"/>
      <c r="M37" s="260"/>
      <c r="N37" s="260"/>
      <c r="O37" s="260"/>
      <c r="P37" s="260"/>
    </row>
    <row r="38" spans="1:16" ht="39" customHeight="1" x14ac:dyDescent="0.15">
      <c r="A38" s="260"/>
      <c r="B38" s="273"/>
      <c r="C38" s="1200" t="s">
        <v>493</v>
      </c>
      <c r="D38" s="1201"/>
      <c r="E38" s="1202"/>
      <c r="F38" s="274">
        <v>0</v>
      </c>
      <c r="G38" s="275">
        <v>0.01</v>
      </c>
      <c r="H38" s="275" t="s">
        <v>494</v>
      </c>
      <c r="I38" s="275">
        <v>0.01</v>
      </c>
      <c r="J38" s="276">
        <v>0.08</v>
      </c>
      <c r="K38" s="260"/>
      <c r="L38" s="260"/>
      <c r="M38" s="260"/>
      <c r="N38" s="260"/>
      <c r="O38" s="260"/>
      <c r="P38" s="260"/>
    </row>
    <row r="39" spans="1:16" ht="39" customHeight="1" x14ac:dyDescent="0.15">
      <c r="A39" s="260"/>
      <c r="B39" s="273"/>
      <c r="C39" s="1200"/>
      <c r="D39" s="1201"/>
      <c r="E39" s="1202"/>
      <c r="F39" s="274"/>
      <c r="G39" s="275"/>
      <c r="H39" s="275"/>
      <c r="I39" s="275"/>
      <c r="J39" s="276"/>
      <c r="K39" s="260"/>
      <c r="L39" s="260"/>
      <c r="M39" s="260"/>
      <c r="N39" s="260"/>
      <c r="O39" s="260"/>
      <c r="P39" s="260"/>
    </row>
    <row r="40" spans="1:16" ht="39" customHeight="1" x14ac:dyDescent="0.15">
      <c r="A40" s="260"/>
      <c r="B40" s="273"/>
      <c r="C40" s="1200"/>
      <c r="D40" s="1201"/>
      <c r="E40" s="1202"/>
      <c r="F40" s="274"/>
      <c r="G40" s="275"/>
      <c r="H40" s="275"/>
      <c r="I40" s="275"/>
      <c r="J40" s="276"/>
      <c r="K40" s="260"/>
      <c r="L40" s="260"/>
      <c r="M40" s="260"/>
      <c r="N40" s="260"/>
      <c r="O40" s="260"/>
      <c r="P40" s="260"/>
    </row>
    <row r="41" spans="1:16" ht="39" customHeight="1" x14ac:dyDescent="0.15">
      <c r="A41" s="260"/>
      <c r="B41" s="273"/>
      <c r="C41" s="1200"/>
      <c r="D41" s="1201"/>
      <c r="E41" s="1202"/>
      <c r="F41" s="274"/>
      <c r="G41" s="275"/>
      <c r="H41" s="275"/>
      <c r="I41" s="275"/>
      <c r="J41" s="276"/>
      <c r="K41" s="260"/>
      <c r="L41" s="260"/>
      <c r="M41" s="260"/>
      <c r="N41" s="260"/>
      <c r="O41" s="260"/>
      <c r="P41" s="260"/>
    </row>
    <row r="42" spans="1:16" ht="39" customHeight="1" x14ac:dyDescent="0.15">
      <c r="A42" s="260"/>
      <c r="B42" s="277"/>
      <c r="C42" s="1200" t="s">
        <v>495</v>
      </c>
      <c r="D42" s="1201"/>
      <c r="E42" s="1202"/>
      <c r="F42" s="274" t="s">
        <v>441</v>
      </c>
      <c r="G42" s="275" t="s">
        <v>441</v>
      </c>
      <c r="H42" s="275" t="s">
        <v>441</v>
      </c>
      <c r="I42" s="275" t="s">
        <v>441</v>
      </c>
      <c r="J42" s="276" t="s">
        <v>441</v>
      </c>
      <c r="K42" s="260"/>
      <c r="L42" s="260"/>
      <c r="M42" s="260"/>
      <c r="N42" s="260"/>
      <c r="O42" s="260"/>
      <c r="P42" s="260"/>
    </row>
    <row r="43" spans="1:16" ht="39" customHeight="1" thickBot="1" x14ac:dyDescent="0.2">
      <c r="A43" s="260"/>
      <c r="B43" s="278"/>
      <c r="C43" s="1203" t="s">
        <v>496</v>
      </c>
      <c r="D43" s="1204"/>
      <c r="E43" s="1205"/>
      <c r="F43" s="279" t="s">
        <v>441</v>
      </c>
      <c r="G43" s="280" t="s">
        <v>441</v>
      </c>
      <c r="H43" s="280" t="s">
        <v>441</v>
      </c>
      <c r="I43" s="280" t="s">
        <v>441</v>
      </c>
      <c r="J43" s="281" t="s">
        <v>441</v>
      </c>
      <c r="K43" s="260"/>
      <c r="L43" s="260"/>
      <c r="M43" s="260"/>
      <c r="N43" s="260"/>
      <c r="O43" s="260"/>
      <c r="P43" s="260"/>
    </row>
    <row r="44" spans="1:16" ht="39" customHeight="1" x14ac:dyDescent="0.15">
      <c r="A44" s="260"/>
      <c r="B44" s="282" t="s">
        <v>497</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Sd5/V9DN6wsSO5CaEmbttwoeok4SM94Ad4BxQ1oHYsyJvH1n+s/9OhHUOOm7qBefFPPbaWctfaj1Rh6IR9+PKQ==" saltValue="buzGhaFO4xd04iICI5QA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56188-0E23-4D7C-9A15-AC110D3798F7}">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498</v>
      </c>
      <c r="P43" s="286"/>
      <c r="Q43" s="286"/>
      <c r="R43" s="286"/>
      <c r="S43" s="286"/>
      <c r="T43" s="286"/>
      <c r="U43" s="286"/>
    </row>
    <row r="44" spans="1:21" ht="30.75" customHeight="1" thickBot="1" x14ac:dyDescent="0.2">
      <c r="A44" s="286"/>
      <c r="B44" s="289" t="s">
        <v>499</v>
      </c>
      <c r="C44" s="290"/>
      <c r="D44" s="290"/>
      <c r="E44" s="291"/>
      <c r="F44" s="291"/>
      <c r="G44" s="291"/>
      <c r="H44" s="291"/>
      <c r="I44" s="291"/>
      <c r="J44" s="292" t="s">
        <v>481</v>
      </c>
      <c r="K44" s="293" t="s">
        <v>4</v>
      </c>
      <c r="L44" s="294" t="s">
        <v>5</v>
      </c>
      <c r="M44" s="294" t="s">
        <v>6</v>
      </c>
      <c r="N44" s="294" t="s">
        <v>7</v>
      </c>
      <c r="O44" s="295" t="s">
        <v>8</v>
      </c>
      <c r="P44" s="286"/>
      <c r="Q44" s="286"/>
      <c r="R44" s="286"/>
      <c r="S44" s="286"/>
      <c r="T44" s="286"/>
      <c r="U44" s="286"/>
    </row>
    <row r="45" spans="1:21" ht="30.75" customHeight="1" x14ac:dyDescent="0.15">
      <c r="A45" s="286"/>
      <c r="B45" s="1226" t="s">
        <v>500</v>
      </c>
      <c r="C45" s="1227"/>
      <c r="D45" s="296"/>
      <c r="E45" s="1232" t="s">
        <v>501</v>
      </c>
      <c r="F45" s="1232"/>
      <c r="G45" s="1232"/>
      <c r="H45" s="1232"/>
      <c r="I45" s="1232"/>
      <c r="J45" s="1233"/>
      <c r="K45" s="297">
        <v>1973</v>
      </c>
      <c r="L45" s="298">
        <v>2013</v>
      </c>
      <c r="M45" s="298">
        <v>1916</v>
      </c>
      <c r="N45" s="298">
        <v>1854</v>
      </c>
      <c r="O45" s="299">
        <v>1854</v>
      </c>
      <c r="P45" s="286"/>
      <c r="Q45" s="286"/>
      <c r="R45" s="286"/>
      <c r="S45" s="286"/>
      <c r="T45" s="286"/>
      <c r="U45" s="286"/>
    </row>
    <row r="46" spans="1:21" ht="30.75" customHeight="1" x14ac:dyDescent="0.15">
      <c r="A46" s="286"/>
      <c r="B46" s="1228"/>
      <c r="C46" s="1229"/>
      <c r="D46" s="300"/>
      <c r="E46" s="1210" t="s">
        <v>502</v>
      </c>
      <c r="F46" s="1210"/>
      <c r="G46" s="1210"/>
      <c r="H46" s="1210"/>
      <c r="I46" s="1210"/>
      <c r="J46" s="1211"/>
      <c r="K46" s="301" t="s">
        <v>441</v>
      </c>
      <c r="L46" s="302" t="s">
        <v>441</v>
      </c>
      <c r="M46" s="302" t="s">
        <v>441</v>
      </c>
      <c r="N46" s="302" t="s">
        <v>441</v>
      </c>
      <c r="O46" s="303" t="s">
        <v>441</v>
      </c>
      <c r="P46" s="286"/>
      <c r="Q46" s="286"/>
      <c r="R46" s="286"/>
      <c r="S46" s="286"/>
      <c r="T46" s="286"/>
      <c r="U46" s="286"/>
    </row>
    <row r="47" spans="1:21" ht="30.75" customHeight="1" x14ac:dyDescent="0.15">
      <c r="A47" s="286"/>
      <c r="B47" s="1228"/>
      <c r="C47" s="1229"/>
      <c r="D47" s="300"/>
      <c r="E47" s="1210" t="s">
        <v>503</v>
      </c>
      <c r="F47" s="1210"/>
      <c r="G47" s="1210"/>
      <c r="H47" s="1210"/>
      <c r="I47" s="1210"/>
      <c r="J47" s="1211"/>
      <c r="K47" s="301" t="s">
        <v>441</v>
      </c>
      <c r="L47" s="302" t="s">
        <v>441</v>
      </c>
      <c r="M47" s="302" t="s">
        <v>441</v>
      </c>
      <c r="N47" s="302" t="s">
        <v>441</v>
      </c>
      <c r="O47" s="303" t="s">
        <v>441</v>
      </c>
      <c r="P47" s="286"/>
      <c r="Q47" s="286"/>
      <c r="R47" s="286"/>
      <c r="S47" s="286"/>
      <c r="T47" s="286"/>
      <c r="U47" s="286"/>
    </row>
    <row r="48" spans="1:21" ht="30.75" customHeight="1" x14ac:dyDescent="0.15">
      <c r="A48" s="286"/>
      <c r="B48" s="1228"/>
      <c r="C48" s="1229"/>
      <c r="D48" s="300"/>
      <c r="E48" s="1210" t="s">
        <v>504</v>
      </c>
      <c r="F48" s="1210"/>
      <c r="G48" s="1210"/>
      <c r="H48" s="1210"/>
      <c r="I48" s="1210"/>
      <c r="J48" s="1211"/>
      <c r="K48" s="301">
        <v>225</v>
      </c>
      <c r="L48" s="302">
        <v>234</v>
      </c>
      <c r="M48" s="302">
        <v>215</v>
      </c>
      <c r="N48" s="302">
        <v>151</v>
      </c>
      <c r="O48" s="303">
        <v>134</v>
      </c>
      <c r="P48" s="286"/>
      <c r="Q48" s="286"/>
      <c r="R48" s="286"/>
      <c r="S48" s="286"/>
      <c r="T48" s="286"/>
      <c r="U48" s="286"/>
    </row>
    <row r="49" spans="1:21" ht="30.75" customHeight="1" x14ac:dyDescent="0.15">
      <c r="A49" s="286"/>
      <c r="B49" s="1228"/>
      <c r="C49" s="1229"/>
      <c r="D49" s="300"/>
      <c r="E49" s="1210" t="s">
        <v>505</v>
      </c>
      <c r="F49" s="1210"/>
      <c r="G49" s="1210"/>
      <c r="H49" s="1210"/>
      <c r="I49" s="1210"/>
      <c r="J49" s="1211"/>
      <c r="K49" s="301">
        <v>169</v>
      </c>
      <c r="L49" s="302">
        <v>155</v>
      </c>
      <c r="M49" s="302">
        <v>155</v>
      </c>
      <c r="N49" s="302">
        <v>200</v>
      </c>
      <c r="O49" s="303">
        <v>171</v>
      </c>
      <c r="P49" s="286"/>
      <c r="Q49" s="286"/>
      <c r="R49" s="286"/>
      <c r="S49" s="286"/>
      <c r="T49" s="286"/>
      <c r="U49" s="286"/>
    </row>
    <row r="50" spans="1:21" ht="30.75" customHeight="1" x14ac:dyDescent="0.15">
      <c r="A50" s="286"/>
      <c r="B50" s="1228"/>
      <c r="C50" s="1229"/>
      <c r="D50" s="300"/>
      <c r="E50" s="1210" t="s">
        <v>506</v>
      </c>
      <c r="F50" s="1210"/>
      <c r="G50" s="1210"/>
      <c r="H50" s="1210"/>
      <c r="I50" s="1210"/>
      <c r="J50" s="1211"/>
      <c r="K50" s="301">
        <v>6</v>
      </c>
      <c r="L50" s="302">
        <v>4</v>
      </c>
      <c r="M50" s="302">
        <v>4</v>
      </c>
      <c r="N50" s="302">
        <v>4</v>
      </c>
      <c r="O50" s="303">
        <v>4</v>
      </c>
      <c r="P50" s="286"/>
      <c r="Q50" s="286"/>
      <c r="R50" s="286"/>
      <c r="S50" s="286"/>
      <c r="T50" s="286"/>
      <c r="U50" s="286"/>
    </row>
    <row r="51" spans="1:21" ht="30.75" customHeight="1" x14ac:dyDescent="0.15">
      <c r="A51" s="286"/>
      <c r="B51" s="1230"/>
      <c r="C51" s="1231"/>
      <c r="D51" s="304"/>
      <c r="E51" s="1210" t="s">
        <v>507</v>
      </c>
      <c r="F51" s="1210"/>
      <c r="G51" s="1210"/>
      <c r="H51" s="1210"/>
      <c r="I51" s="1210"/>
      <c r="J51" s="1211"/>
      <c r="K51" s="301" t="s">
        <v>441</v>
      </c>
      <c r="L51" s="302" t="s">
        <v>441</v>
      </c>
      <c r="M51" s="302" t="s">
        <v>441</v>
      </c>
      <c r="N51" s="302" t="s">
        <v>441</v>
      </c>
      <c r="O51" s="303" t="s">
        <v>441</v>
      </c>
      <c r="P51" s="286"/>
      <c r="Q51" s="286"/>
      <c r="R51" s="286"/>
      <c r="S51" s="286"/>
      <c r="T51" s="286"/>
      <c r="U51" s="286"/>
    </row>
    <row r="52" spans="1:21" ht="30.75" customHeight="1" x14ac:dyDescent="0.15">
      <c r="A52" s="286"/>
      <c r="B52" s="1208" t="s">
        <v>508</v>
      </c>
      <c r="C52" s="1209"/>
      <c r="D52" s="304"/>
      <c r="E52" s="1210" t="s">
        <v>509</v>
      </c>
      <c r="F52" s="1210"/>
      <c r="G52" s="1210"/>
      <c r="H52" s="1210"/>
      <c r="I52" s="1210"/>
      <c r="J52" s="1211"/>
      <c r="K52" s="301">
        <v>1510</v>
      </c>
      <c r="L52" s="302">
        <v>1599</v>
      </c>
      <c r="M52" s="302">
        <v>1532</v>
      </c>
      <c r="N52" s="302">
        <v>1499</v>
      </c>
      <c r="O52" s="303">
        <v>1459</v>
      </c>
      <c r="P52" s="286"/>
      <c r="Q52" s="286"/>
      <c r="R52" s="286"/>
      <c r="S52" s="286"/>
      <c r="T52" s="286"/>
      <c r="U52" s="286"/>
    </row>
    <row r="53" spans="1:21" ht="30.75" customHeight="1" thickBot="1" x14ac:dyDescent="0.2">
      <c r="A53" s="286"/>
      <c r="B53" s="1212" t="s">
        <v>510</v>
      </c>
      <c r="C53" s="1213"/>
      <c r="D53" s="305"/>
      <c r="E53" s="1214" t="s">
        <v>511</v>
      </c>
      <c r="F53" s="1214"/>
      <c r="G53" s="1214"/>
      <c r="H53" s="1214"/>
      <c r="I53" s="1214"/>
      <c r="J53" s="1215"/>
      <c r="K53" s="306">
        <v>863</v>
      </c>
      <c r="L53" s="307">
        <v>807</v>
      </c>
      <c r="M53" s="307">
        <v>758</v>
      </c>
      <c r="N53" s="307">
        <v>710</v>
      </c>
      <c r="O53" s="308">
        <v>704</v>
      </c>
      <c r="P53" s="286"/>
      <c r="Q53" s="286"/>
      <c r="R53" s="286"/>
      <c r="S53" s="286"/>
      <c r="T53" s="286"/>
      <c r="U53" s="286"/>
    </row>
    <row r="54" spans="1:21" ht="24" customHeight="1" x14ac:dyDescent="0.15">
      <c r="A54" s="286"/>
      <c r="B54" s="309" t="s">
        <v>512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513</v>
      </c>
      <c r="C55" s="311"/>
      <c r="D55" s="311"/>
      <c r="E55" s="311"/>
      <c r="F55" s="311"/>
      <c r="G55" s="311"/>
      <c r="H55" s="311"/>
      <c r="I55" s="311"/>
      <c r="J55" s="311"/>
      <c r="K55" s="312"/>
      <c r="L55" s="312"/>
      <c r="M55" s="312"/>
      <c r="N55" s="312"/>
      <c r="O55" s="313" t="s">
        <v>514</v>
      </c>
      <c r="P55" s="286"/>
      <c r="Q55" s="286"/>
      <c r="R55" s="286"/>
      <c r="S55" s="286"/>
      <c r="T55" s="286"/>
      <c r="U55" s="286"/>
    </row>
    <row r="56" spans="1:21" ht="31.5" customHeight="1" thickBot="1" x14ac:dyDescent="0.2">
      <c r="A56" s="286"/>
      <c r="B56" s="314"/>
      <c r="C56" s="315"/>
      <c r="D56" s="315"/>
      <c r="E56" s="316"/>
      <c r="F56" s="316"/>
      <c r="G56" s="316"/>
      <c r="H56" s="316"/>
      <c r="I56" s="316"/>
      <c r="J56" s="317" t="s">
        <v>481</v>
      </c>
      <c r="K56" s="318" t="s">
        <v>515</v>
      </c>
      <c r="L56" s="319" t="s">
        <v>516</v>
      </c>
      <c r="M56" s="319" t="s">
        <v>517</v>
      </c>
      <c r="N56" s="319" t="s">
        <v>518</v>
      </c>
      <c r="O56" s="320" t="s">
        <v>519</v>
      </c>
      <c r="P56" s="286"/>
      <c r="Q56" s="286"/>
      <c r="R56" s="286"/>
      <c r="S56" s="286"/>
      <c r="T56" s="286"/>
      <c r="U56" s="286"/>
    </row>
    <row r="57" spans="1:21" ht="31.5" customHeight="1" x14ac:dyDescent="0.15">
      <c r="B57" s="1216" t="s">
        <v>520</v>
      </c>
      <c r="C57" s="1217"/>
      <c r="D57" s="1220" t="s">
        <v>521</v>
      </c>
      <c r="E57" s="1221"/>
      <c r="F57" s="1221"/>
      <c r="G57" s="1221"/>
      <c r="H57" s="1221"/>
      <c r="I57" s="1221"/>
      <c r="J57" s="1222"/>
      <c r="K57" s="321" t="s">
        <v>334</v>
      </c>
      <c r="L57" s="322" t="s">
        <v>334</v>
      </c>
      <c r="M57" s="322" t="s">
        <v>334</v>
      </c>
      <c r="N57" s="322" t="s">
        <v>334</v>
      </c>
      <c r="O57" s="323" t="s">
        <v>334</v>
      </c>
    </row>
    <row r="58" spans="1:21" ht="31.5" customHeight="1" thickBot="1" x14ac:dyDescent="0.2">
      <c r="B58" s="1218"/>
      <c r="C58" s="1219"/>
      <c r="D58" s="1223" t="s">
        <v>522</v>
      </c>
      <c r="E58" s="1224"/>
      <c r="F58" s="1224"/>
      <c r="G58" s="1224"/>
      <c r="H58" s="1224"/>
      <c r="I58" s="1224"/>
      <c r="J58" s="1225"/>
      <c r="K58" s="324" t="s">
        <v>334</v>
      </c>
      <c r="L58" s="325" t="s">
        <v>334</v>
      </c>
      <c r="M58" s="325" t="s">
        <v>334</v>
      </c>
      <c r="N58" s="325" t="s">
        <v>334</v>
      </c>
      <c r="O58" s="326" t="s">
        <v>334</v>
      </c>
    </row>
    <row r="59" spans="1:21" ht="24" customHeight="1" x14ac:dyDescent="0.15">
      <c r="B59" s="327"/>
      <c r="C59" s="327"/>
      <c r="D59" s="328" t="s">
        <v>523</v>
      </c>
      <c r="E59" s="329"/>
      <c r="F59" s="329"/>
      <c r="G59" s="329"/>
      <c r="H59" s="329"/>
      <c r="I59" s="329"/>
      <c r="J59" s="329"/>
      <c r="K59" s="329"/>
      <c r="L59" s="329"/>
      <c r="M59" s="329"/>
      <c r="N59" s="329"/>
      <c r="O59" s="329"/>
    </row>
    <row r="60" spans="1:21" ht="24" customHeight="1" x14ac:dyDescent="0.15">
      <c r="B60" s="330"/>
      <c r="C60" s="330"/>
      <c r="D60" s="328" t="s">
        <v>524</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anGKKE19sCwnUiYSlPu46K5LBix6x0JgoD6G+BLl/suYJF618vHssk9wL5xC9y5XUwpByV+frGMyI3mbbbMVIA==" saltValue="yvIiNhYPyeNM57ro2SjJ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18C09-163C-497C-913C-7E3F98558025}">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498</v>
      </c>
    </row>
    <row r="40" spans="2:13" ht="27.75" customHeight="1" thickBot="1" x14ac:dyDescent="0.2">
      <c r="B40" s="333" t="s">
        <v>499</v>
      </c>
      <c r="C40" s="334"/>
      <c r="D40" s="334"/>
      <c r="E40" s="335"/>
      <c r="F40" s="335"/>
      <c r="G40" s="335"/>
      <c r="H40" s="336" t="s">
        <v>481</v>
      </c>
      <c r="I40" s="337" t="s">
        <v>4</v>
      </c>
      <c r="J40" s="338" t="s">
        <v>5</v>
      </c>
      <c r="K40" s="338" t="s">
        <v>6</v>
      </c>
      <c r="L40" s="338" t="s">
        <v>7</v>
      </c>
      <c r="M40" s="339" t="s">
        <v>8</v>
      </c>
    </row>
    <row r="41" spans="2:13" ht="27.75" customHeight="1" x14ac:dyDescent="0.15">
      <c r="B41" s="1246" t="s">
        <v>525</v>
      </c>
      <c r="C41" s="1247"/>
      <c r="D41" s="340"/>
      <c r="E41" s="1248" t="s">
        <v>526</v>
      </c>
      <c r="F41" s="1248"/>
      <c r="G41" s="1248"/>
      <c r="H41" s="1249"/>
      <c r="I41" s="341">
        <v>18650</v>
      </c>
      <c r="J41" s="342">
        <v>17748</v>
      </c>
      <c r="K41" s="342">
        <v>17362</v>
      </c>
      <c r="L41" s="342">
        <v>17460</v>
      </c>
      <c r="M41" s="343">
        <v>17289</v>
      </c>
    </row>
    <row r="42" spans="2:13" ht="27.75" customHeight="1" x14ac:dyDescent="0.15">
      <c r="B42" s="1236"/>
      <c r="C42" s="1237"/>
      <c r="D42" s="344"/>
      <c r="E42" s="1240" t="s">
        <v>527</v>
      </c>
      <c r="F42" s="1240"/>
      <c r="G42" s="1240"/>
      <c r="H42" s="1241"/>
      <c r="I42" s="345" t="s">
        <v>441</v>
      </c>
      <c r="J42" s="346" t="s">
        <v>441</v>
      </c>
      <c r="K42" s="346" t="s">
        <v>441</v>
      </c>
      <c r="L42" s="346" t="s">
        <v>441</v>
      </c>
      <c r="M42" s="347" t="s">
        <v>441</v>
      </c>
    </row>
    <row r="43" spans="2:13" ht="27.75" customHeight="1" x14ac:dyDescent="0.15">
      <c r="B43" s="1236"/>
      <c r="C43" s="1237"/>
      <c r="D43" s="344"/>
      <c r="E43" s="1240" t="s">
        <v>528</v>
      </c>
      <c r="F43" s="1240"/>
      <c r="G43" s="1240"/>
      <c r="H43" s="1241"/>
      <c r="I43" s="345">
        <v>1167</v>
      </c>
      <c r="J43" s="346">
        <v>955</v>
      </c>
      <c r="K43" s="346">
        <v>814</v>
      </c>
      <c r="L43" s="346">
        <v>650</v>
      </c>
      <c r="M43" s="347">
        <v>957</v>
      </c>
    </row>
    <row r="44" spans="2:13" ht="27.75" customHeight="1" x14ac:dyDescent="0.15">
      <c r="B44" s="1236"/>
      <c r="C44" s="1237"/>
      <c r="D44" s="344"/>
      <c r="E44" s="1240" t="s">
        <v>529</v>
      </c>
      <c r="F44" s="1240"/>
      <c r="G44" s="1240"/>
      <c r="H44" s="1241"/>
      <c r="I44" s="345">
        <v>3563</v>
      </c>
      <c r="J44" s="346">
        <v>3560</v>
      </c>
      <c r="K44" s="346">
        <v>3408</v>
      </c>
      <c r="L44" s="346">
        <v>3130</v>
      </c>
      <c r="M44" s="347">
        <v>2930</v>
      </c>
    </row>
    <row r="45" spans="2:13" ht="27.75" customHeight="1" x14ac:dyDescent="0.15">
      <c r="B45" s="1236"/>
      <c r="C45" s="1237"/>
      <c r="D45" s="344"/>
      <c r="E45" s="1240" t="s">
        <v>530</v>
      </c>
      <c r="F45" s="1240"/>
      <c r="G45" s="1240"/>
      <c r="H45" s="1241"/>
      <c r="I45" s="345">
        <v>4568</v>
      </c>
      <c r="J45" s="346">
        <v>4521</v>
      </c>
      <c r="K45" s="346">
        <v>4348</v>
      </c>
      <c r="L45" s="346">
        <v>4092</v>
      </c>
      <c r="M45" s="347">
        <v>3865</v>
      </c>
    </row>
    <row r="46" spans="2:13" ht="27.75" customHeight="1" x14ac:dyDescent="0.15">
      <c r="B46" s="1236"/>
      <c r="C46" s="1237"/>
      <c r="D46" s="348"/>
      <c r="E46" s="1240" t="s">
        <v>531</v>
      </c>
      <c r="F46" s="1240"/>
      <c r="G46" s="1240"/>
      <c r="H46" s="1241"/>
      <c r="I46" s="345" t="s">
        <v>441</v>
      </c>
      <c r="J46" s="346" t="s">
        <v>441</v>
      </c>
      <c r="K46" s="346" t="s">
        <v>441</v>
      </c>
      <c r="L46" s="346" t="s">
        <v>441</v>
      </c>
      <c r="M46" s="347" t="s">
        <v>441</v>
      </c>
    </row>
    <row r="47" spans="2:13" ht="27.75" customHeight="1" x14ac:dyDescent="0.15">
      <c r="B47" s="1236"/>
      <c r="C47" s="1237"/>
      <c r="D47" s="349"/>
      <c r="E47" s="1250" t="s">
        <v>532</v>
      </c>
      <c r="F47" s="1251"/>
      <c r="G47" s="1251"/>
      <c r="H47" s="1252"/>
      <c r="I47" s="345" t="s">
        <v>441</v>
      </c>
      <c r="J47" s="346" t="s">
        <v>441</v>
      </c>
      <c r="K47" s="346" t="s">
        <v>441</v>
      </c>
      <c r="L47" s="346" t="s">
        <v>441</v>
      </c>
      <c r="M47" s="347" t="s">
        <v>441</v>
      </c>
    </row>
    <row r="48" spans="2:13" ht="27.75" customHeight="1" x14ac:dyDescent="0.15">
      <c r="B48" s="1236"/>
      <c r="C48" s="1237"/>
      <c r="D48" s="344"/>
      <c r="E48" s="1240" t="s">
        <v>533</v>
      </c>
      <c r="F48" s="1240"/>
      <c r="G48" s="1240"/>
      <c r="H48" s="1241"/>
      <c r="I48" s="345" t="s">
        <v>441</v>
      </c>
      <c r="J48" s="346" t="s">
        <v>441</v>
      </c>
      <c r="K48" s="346" t="s">
        <v>441</v>
      </c>
      <c r="L48" s="346" t="s">
        <v>441</v>
      </c>
      <c r="M48" s="347" t="s">
        <v>441</v>
      </c>
    </row>
    <row r="49" spans="2:13" ht="27.75" customHeight="1" x14ac:dyDescent="0.15">
      <c r="B49" s="1238"/>
      <c r="C49" s="1239"/>
      <c r="D49" s="344"/>
      <c r="E49" s="1240" t="s">
        <v>534</v>
      </c>
      <c r="F49" s="1240"/>
      <c r="G49" s="1240"/>
      <c r="H49" s="1241"/>
      <c r="I49" s="345" t="s">
        <v>441</v>
      </c>
      <c r="J49" s="346" t="s">
        <v>441</v>
      </c>
      <c r="K49" s="346" t="s">
        <v>441</v>
      </c>
      <c r="L49" s="346" t="s">
        <v>441</v>
      </c>
      <c r="M49" s="347" t="s">
        <v>441</v>
      </c>
    </row>
    <row r="50" spans="2:13" ht="27.75" customHeight="1" x14ac:dyDescent="0.15">
      <c r="B50" s="1234" t="s">
        <v>535</v>
      </c>
      <c r="C50" s="1235"/>
      <c r="D50" s="350"/>
      <c r="E50" s="1240" t="s">
        <v>536</v>
      </c>
      <c r="F50" s="1240"/>
      <c r="G50" s="1240"/>
      <c r="H50" s="1241"/>
      <c r="I50" s="345">
        <v>4767</v>
      </c>
      <c r="J50" s="346">
        <v>5879</v>
      </c>
      <c r="K50" s="346">
        <v>5964</v>
      </c>
      <c r="L50" s="346">
        <v>5815</v>
      </c>
      <c r="M50" s="347">
        <v>6364</v>
      </c>
    </row>
    <row r="51" spans="2:13" ht="27.75" customHeight="1" x14ac:dyDescent="0.15">
      <c r="B51" s="1236"/>
      <c r="C51" s="1237"/>
      <c r="D51" s="344"/>
      <c r="E51" s="1240" t="s">
        <v>537</v>
      </c>
      <c r="F51" s="1240"/>
      <c r="G51" s="1240"/>
      <c r="H51" s="1241"/>
      <c r="I51" s="345">
        <v>224</v>
      </c>
      <c r="J51" s="346">
        <v>199</v>
      </c>
      <c r="K51" s="346">
        <v>176</v>
      </c>
      <c r="L51" s="346">
        <v>147</v>
      </c>
      <c r="M51" s="347">
        <v>119</v>
      </c>
    </row>
    <row r="52" spans="2:13" ht="27.75" customHeight="1" x14ac:dyDescent="0.15">
      <c r="B52" s="1238"/>
      <c r="C52" s="1239"/>
      <c r="D52" s="344"/>
      <c r="E52" s="1240" t="s">
        <v>538</v>
      </c>
      <c r="F52" s="1240"/>
      <c r="G52" s="1240"/>
      <c r="H52" s="1241"/>
      <c r="I52" s="345">
        <v>15878</v>
      </c>
      <c r="J52" s="346">
        <v>15274</v>
      </c>
      <c r="K52" s="346">
        <v>15031</v>
      </c>
      <c r="L52" s="346">
        <v>15087</v>
      </c>
      <c r="M52" s="347">
        <v>15012</v>
      </c>
    </row>
    <row r="53" spans="2:13" ht="27.75" customHeight="1" thickBot="1" x14ac:dyDescent="0.2">
      <c r="B53" s="1242" t="s">
        <v>510</v>
      </c>
      <c r="C53" s="1243"/>
      <c r="D53" s="351"/>
      <c r="E53" s="1244" t="s">
        <v>539</v>
      </c>
      <c r="F53" s="1244"/>
      <c r="G53" s="1244"/>
      <c r="H53" s="1245"/>
      <c r="I53" s="352">
        <v>7077</v>
      </c>
      <c r="J53" s="353">
        <v>5432</v>
      </c>
      <c r="K53" s="353">
        <v>4760</v>
      </c>
      <c r="L53" s="353">
        <v>4283</v>
      </c>
      <c r="M53" s="354">
        <v>3547</v>
      </c>
    </row>
    <row r="54" spans="2:13" ht="27.75" customHeight="1" x14ac:dyDescent="0.15">
      <c r="B54" s="355" t="s">
        <v>540</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6XSjAJ8LVxBp6CxoYH+YqBmj/wOD6FJtQVYrq/CeVtDXjmS5YJV9LimbDe4njOPS6Xw6zqbSHqV94LLYPqRQ==" saltValue="NIEfnvWLmx7i1BKo6NLy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3AF08-949C-4F9B-97C0-313C0FF7695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541</v>
      </c>
    </row>
    <row r="54" spans="2:8" ht="29.25" customHeight="1" thickBot="1" x14ac:dyDescent="0.25">
      <c r="B54" s="360" t="s">
        <v>26</v>
      </c>
      <c r="C54" s="361"/>
      <c r="D54" s="361"/>
      <c r="E54" s="362" t="s">
        <v>481</v>
      </c>
      <c r="F54" s="363" t="s">
        <v>6</v>
      </c>
      <c r="G54" s="363" t="s">
        <v>7</v>
      </c>
      <c r="H54" s="364" t="s">
        <v>8</v>
      </c>
    </row>
    <row r="55" spans="2:8" ht="52.5" customHeight="1" x14ac:dyDescent="0.15">
      <c r="B55" s="365"/>
      <c r="C55" s="1261" t="s">
        <v>118</v>
      </c>
      <c r="D55" s="1261"/>
      <c r="E55" s="1262"/>
      <c r="F55" s="366">
        <v>4412</v>
      </c>
      <c r="G55" s="366">
        <v>4264</v>
      </c>
      <c r="H55" s="367">
        <v>4336</v>
      </c>
    </row>
    <row r="56" spans="2:8" ht="52.5" customHeight="1" x14ac:dyDescent="0.15">
      <c r="B56" s="368"/>
      <c r="C56" s="1263" t="s">
        <v>542</v>
      </c>
      <c r="D56" s="1263"/>
      <c r="E56" s="1264"/>
      <c r="F56" s="369">
        <v>11</v>
      </c>
      <c r="G56" s="369">
        <v>11</v>
      </c>
      <c r="H56" s="370">
        <v>11</v>
      </c>
    </row>
    <row r="57" spans="2:8" ht="53.25" customHeight="1" x14ac:dyDescent="0.15">
      <c r="B57" s="368"/>
      <c r="C57" s="1265" t="s">
        <v>123</v>
      </c>
      <c r="D57" s="1265"/>
      <c r="E57" s="1266"/>
      <c r="F57" s="371">
        <v>3331</v>
      </c>
      <c r="G57" s="371">
        <v>3139</v>
      </c>
      <c r="H57" s="372">
        <v>3275</v>
      </c>
    </row>
    <row r="58" spans="2:8" ht="45.75" customHeight="1" x14ac:dyDescent="0.15">
      <c r="B58" s="373"/>
      <c r="C58" s="1253" t="s">
        <v>543</v>
      </c>
      <c r="D58" s="1254"/>
      <c r="E58" s="1255"/>
      <c r="F58" s="374">
        <v>2150</v>
      </c>
      <c r="G58" s="374">
        <v>2169</v>
      </c>
      <c r="H58" s="375">
        <v>2189</v>
      </c>
    </row>
    <row r="59" spans="2:8" ht="45.75" customHeight="1" x14ac:dyDescent="0.15">
      <c r="B59" s="373"/>
      <c r="C59" s="1253" t="s">
        <v>544</v>
      </c>
      <c r="D59" s="1254"/>
      <c r="E59" s="1255"/>
      <c r="F59" s="374">
        <v>102</v>
      </c>
      <c r="G59" s="374">
        <v>103</v>
      </c>
      <c r="H59" s="375">
        <v>331</v>
      </c>
    </row>
    <row r="60" spans="2:8" ht="45.75" customHeight="1" x14ac:dyDescent="0.15">
      <c r="B60" s="373"/>
      <c r="C60" s="1253" t="s">
        <v>545</v>
      </c>
      <c r="D60" s="1254"/>
      <c r="E60" s="1255"/>
      <c r="F60" s="374">
        <v>319</v>
      </c>
      <c r="G60" s="374">
        <v>215</v>
      </c>
      <c r="H60" s="375">
        <v>237</v>
      </c>
    </row>
    <row r="61" spans="2:8" ht="45.75" customHeight="1" x14ac:dyDescent="0.15">
      <c r="B61" s="373"/>
      <c r="C61" s="1253" t="s">
        <v>546</v>
      </c>
      <c r="D61" s="1254"/>
      <c r="E61" s="1255"/>
      <c r="F61" s="374">
        <v>173</v>
      </c>
      <c r="G61" s="374">
        <v>173</v>
      </c>
      <c r="H61" s="375">
        <v>154</v>
      </c>
    </row>
    <row r="62" spans="2:8" ht="45.75" customHeight="1" thickBot="1" x14ac:dyDescent="0.2">
      <c r="B62" s="376"/>
      <c r="C62" s="1256" t="s">
        <v>547</v>
      </c>
      <c r="D62" s="1257"/>
      <c r="E62" s="1258"/>
      <c r="F62" s="377">
        <v>123</v>
      </c>
      <c r="G62" s="377">
        <v>127</v>
      </c>
      <c r="H62" s="378">
        <v>136</v>
      </c>
    </row>
    <row r="63" spans="2:8" ht="52.5" customHeight="1" thickBot="1" x14ac:dyDescent="0.2">
      <c r="B63" s="379"/>
      <c r="C63" s="1259" t="s">
        <v>548</v>
      </c>
      <c r="D63" s="1259"/>
      <c r="E63" s="1260"/>
      <c r="F63" s="380">
        <v>7753</v>
      </c>
      <c r="G63" s="380">
        <v>7414</v>
      </c>
      <c r="H63" s="381">
        <v>7622</v>
      </c>
    </row>
    <row r="64" spans="2:8" ht="15" customHeight="1" x14ac:dyDescent="0.15"/>
  </sheetData>
  <sheetProtection algorithmName="SHA-512" hashValue="2BFK37u7dwyZRegs8yFhGFc0Gdt0Sxc7gPISVC1XHh056AJI+T0X9QMXaECGF5jPc2zGx3EnOJBPLt4On62U/A==" saltValue="naHU3ipvWYxM9YoHIF6o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69">
        <v>71.8</v>
      </c>
      <c r="BQ51" s="1269"/>
      <c r="BR51" s="1269"/>
      <c r="BS51" s="1269"/>
      <c r="BT51" s="1269"/>
      <c r="BU51" s="1269"/>
      <c r="BV51" s="1269"/>
      <c r="BW51" s="1269"/>
      <c r="BX51" s="1269">
        <v>56.6</v>
      </c>
      <c r="BY51" s="1269"/>
      <c r="BZ51" s="1269"/>
      <c r="CA51" s="1269"/>
      <c r="CB51" s="1269"/>
      <c r="CC51" s="1269"/>
      <c r="CD51" s="1269"/>
      <c r="CE51" s="1269"/>
      <c r="CF51" s="1269">
        <v>50.2</v>
      </c>
      <c r="CG51" s="1269"/>
      <c r="CH51" s="1269"/>
      <c r="CI51" s="1269"/>
      <c r="CJ51" s="1269"/>
      <c r="CK51" s="1269"/>
      <c r="CL51" s="1269"/>
      <c r="CM51" s="1269"/>
      <c r="CN51" s="1269">
        <v>45.9</v>
      </c>
      <c r="CO51" s="1269"/>
      <c r="CP51" s="1269"/>
      <c r="CQ51" s="1269"/>
      <c r="CR51" s="1269"/>
      <c r="CS51" s="1269"/>
      <c r="CT51" s="1269"/>
      <c r="CU51" s="1269"/>
      <c r="CV51" s="1269">
        <v>37.4</v>
      </c>
      <c r="CW51" s="1269"/>
      <c r="CX51" s="1269"/>
      <c r="CY51" s="1269"/>
      <c r="CZ51" s="1269"/>
      <c r="DA51" s="1269"/>
      <c r="DB51" s="1269"/>
      <c r="DC51" s="1269"/>
    </row>
    <row r="52" spans="1:109" x14ac:dyDescent="0.15">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69">
        <v>55</v>
      </c>
      <c r="BQ53" s="1269"/>
      <c r="BR53" s="1269"/>
      <c r="BS53" s="1269"/>
      <c r="BT53" s="1269"/>
      <c r="BU53" s="1269"/>
      <c r="BV53" s="1269"/>
      <c r="BW53" s="1269"/>
      <c r="BX53" s="1269">
        <v>56.9</v>
      </c>
      <c r="BY53" s="1269"/>
      <c r="BZ53" s="1269"/>
      <c r="CA53" s="1269"/>
      <c r="CB53" s="1269"/>
      <c r="CC53" s="1269"/>
      <c r="CD53" s="1269"/>
      <c r="CE53" s="1269"/>
      <c r="CF53" s="1269">
        <v>61.4</v>
      </c>
      <c r="CG53" s="1269"/>
      <c r="CH53" s="1269"/>
      <c r="CI53" s="1269"/>
      <c r="CJ53" s="1269"/>
      <c r="CK53" s="1269"/>
      <c r="CL53" s="1269"/>
      <c r="CM53" s="1269"/>
      <c r="CN53" s="1269">
        <v>62.7</v>
      </c>
      <c r="CO53" s="1269"/>
      <c r="CP53" s="1269"/>
      <c r="CQ53" s="1269"/>
      <c r="CR53" s="1269"/>
      <c r="CS53" s="1269"/>
      <c r="CT53" s="1269"/>
      <c r="CU53" s="1269"/>
      <c r="CV53" s="1269">
        <v>63.5</v>
      </c>
      <c r="CW53" s="1269"/>
      <c r="CX53" s="1269"/>
      <c r="CY53" s="1269"/>
      <c r="CZ53" s="1269"/>
      <c r="DA53" s="1269"/>
      <c r="DB53" s="1269"/>
      <c r="DC53" s="1269"/>
    </row>
    <row r="54" spans="1:109" x14ac:dyDescent="0.15">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69">
        <v>58.5</v>
      </c>
      <c r="BQ55" s="1269"/>
      <c r="BR55" s="1269"/>
      <c r="BS55" s="1269"/>
      <c r="BT55" s="1269"/>
      <c r="BU55" s="1269"/>
      <c r="BV55" s="1269"/>
      <c r="BW55" s="1269"/>
      <c r="BX55" s="1269">
        <v>54.6</v>
      </c>
      <c r="BY55" s="1269"/>
      <c r="BZ55" s="1269"/>
      <c r="CA55" s="1269"/>
      <c r="CB55" s="1269"/>
      <c r="CC55" s="1269"/>
      <c r="CD55" s="1269"/>
      <c r="CE55" s="1269"/>
      <c r="CF55" s="1269">
        <v>53.2</v>
      </c>
      <c r="CG55" s="1269"/>
      <c r="CH55" s="1269"/>
      <c r="CI55" s="1269"/>
      <c r="CJ55" s="1269"/>
      <c r="CK55" s="1269"/>
      <c r="CL55" s="1269"/>
      <c r="CM55" s="1269"/>
      <c r="CN55" s="1269">
        <v>47.9</v>
      </c>
      <c r="CO55" s="1269"/>
      <c r="CP55" s="1269"/>
      <c r="CQ55" s="1269"/>
      <c r="CR55" s="1269"/>
      <c r="CS55" s="1269"/>
      <c r="CT55" s="1269"/>
      <c r="CU55" s="1269"/>
      <c r="CV55" s="1269">
        <v>49</v>
      </c>
      <c r="CW55" s="1269"/>
      <c r="CX55" s="1269"/>
      <c r="CY55" s="1269"/>
      <c r="CZ55" s="1269"/>
      <c r="DA55" s="1269"/>
      <c r="DB55" s="1269"/>
      <c r="DC55" s="1269"/>
    </row>
    <row r="56" spans="1:109" x14ac:dyDescent="0.15">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69">
        <v>52.9</v>
      </c>
      <c r="BQ57" s="1269"/>
      <c r="BR57" s="1269"/>
      <c r="BS57" s="1269"/>
      <c r="BT57" s="1269"/>
      <c r="BU57" s="1269"/>
      <c r="BV57" s="1269"/>
      <c r="BW57" s="1269"/>
      <c r="BX57" s="1269">
        <v>58.3</v>
      </c>
      <c r="BY57" s="1269"/>
      <c r="BZ57" s="1269"/>
      <c r="CA57" s="1269"/>
      <c r="CB57" s="1269"/>
      <c r="CC57" s="1269"/>
      <c r="CD57" s="1269"/>
      <c r="CE57" s="1269"/>
      <c r="CF57" s="1269">
        <v>59.6</v>
      </c>
      <c r="CG57" s="1269"/>
      <c r="CH57" s="1269"/>
      <c r="CI57" s="1269"/>
      <c r="CJ57" s="1269"/>
      <c r="CK57" s="1269"/>
      <c r="CL57" s="1269"/>
      <c r="CM57" s="1269"/>
      <c r="CN57" s="1269">
        <v>60.7</v>
      </c>
      <c r="CO57" s="1269"/>
      <c r="CP57" s="1269"/>
      <c r="CQ57" s="1269"/>
      <c r="CR57" s="1269"/>
      <c r="CS57" s="1269"/>
      <c r="CT57" s="1269"/>
      <c r="CU57" s="1269"/>
      <c r="CV57" s="1269">
        <v>62</v>
      </c>
      <c r="CW57" s="1269"/>
      <c r="CX57" s="1269"/>
      <c r="CY57" s="1269"/>
      <c r="CZ57" s="1269"/>
      <c r="DA57" s="1269"/>
      <c r="DB57" s="1269"/>
      <c r="DC57" s="1269"/>
      <c r="DD57" s="25"/>
      <c r="DE57" s="24"/>
    </row>
    <row r="58" spans="1:109" s="20" customFormat="1" x14ac:dyDescent="0.15">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v>71.8</v>
      </c>
      <c r="BQ73" s="1269"/>
      <c r="BR73" s="1269"/>
      <c r="BS73" s="1269"/>
      <c r="BT73" s="1269"/>
      <c r="BU73" s="1269"/>
      <c r="BV73" s="1269"/>
      <c r="BW73" s="1269"/>
      <c r="BX73" s="1269">
        <v>56.6</v>
      </c>
      <c r="BY73" s="1269"/>
      <c r="BZ73" s="1269"/>
      <c r="CA73" s="1269"/>
      <c r="CB73" s="1269"/>
      <c r="CC73" s="1269"/>
      <c r="CD73" s="1269"/>
      <c r="CE73" s="1269"/>
      <c r="CF73" s="1269">
        <v>50.2</v>
      </c>
      <c r="CG73" s="1269"/>
      <c r="CH73" s="1269"/>
      <c r="CI73" s="1269"/>
      <c r="CJ73" s="1269"/>
      <c r="CK73" s="1269"/>
      <c r="CL73" s="1269"/>
      <c r="CM73" s="1269"/>
      <c r="CN73" s="1269">
        <v>45.9</v>
      </c>
      <c r="CO73" s="1269"/>
      <c r="CP73" s="1269"/>
      <c r="CQ73" s="1269"/>
      <c r="CR73" s="1269"/>
      <c r="CS73" s="1269"/>
      <c r="CT73" s="1269"/>
      <c r="CU73" s="1269"/>
      <c r="CV73" s="1269">
        <v>37.4</v>
      </c>
      <c r="CW73" s="1269"/>
      <c r="CX73" s="1269"/>
      <c r="CY73" s="1269"/>
      <c r="CZ73" s="1269"/>
      <c r="DA73" s="1269"/>
      <c r="DB73" s="1269"/>
      <c r="DC73" s="1269"/>
    </row>
    <row r="74" spans="2:107" x14ac:dyDescent="0.15">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8.4</v>
      </c>
      <c r="BQ75" s="1269"/>
      <c r="BR75" s="1269"/>
      <c r="BS75" s="1269"/>
      <c r="BT75" s="1269"/>
      <c r="BU75" s="1269"/>
      <c r="BV75" s="1269"/>
      <c r="BW75" s="1269"/>
      <c r="BX75" s="1269">
        <v>8.4</v>
      </c>
      <c r="BY75" s="1269"/>
      <c r="BZ75" s="1269"/>
      <c r="CA75" s="1269"/>
      <c r="CB75" s="1269"/>
      <c r="CC75" s="1269"/>
      <c r="CD75" s="1269"/>
      <c r="CE75" s="1269"/>
      <c r="CF75" s="1269">
        <v>8.3000000000000007</v>
      </c>
      <c r="CG75" s="1269"/>
      <c r="CH75" s="1269"/>
      <c r="CI75" s="1269"/>
      <c r="CJ75" s="1269"/>
      <c r="CK75" s="1269"/>
      <c r="CL75" s="1269"/>
      <c r="CM75" s="1269"/>
      <c r="CN75" s="1269">
        <v>8</v>
      </c>
      <c r="CO75" s="1269"/>
      <c r="CP75" s="1269"/>
      <c r="CQ75" s="1269"/>
      <c r="CR75" s="1269"/>
      <c r="CS75" s="1269"/>
      <c r="CT75" s="1269"/>
      <c r="CU75" s="1269"/>
      <c r="CV75" s="1269">
        <v>7.6</v>
      </c>
      <c r="CW75" s="1269"/>
      <c r="CX75" s="1269"/>
      <c r="CY75" s="1269"/>
      <c r="CZ75" s="1269"/>
      <c r="DA75" s="1269"/>
      <c r="DB75" s="1269"/>
      <c r="DC75" s="1269"/>
    </row>
    <row r="76" spans="2:107" x14ac:dyDescent="0.15">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58.5</v>
      </c>
      <c r="BQ77" s="1269"/>
      <c r="BR77" s="1269"/>
      <c r="BS77" s="1269"/>
      <c r="BT77" s="1269"/>
      <c r="BU77" s="1269"/>
      <c r="BV77" s="1269"/>
      <c r="BW77" s="1269"/>
      <c r="BX77" s="1269">
        <v>54.6</v>
      </c>
      <c r="BY77" s="1269"/>
      <c r="BZ77" s="1269"/>
      <c r="CA77" s="1269"/>
      <c r="CB77" s="1269"/>
      <c r="CC77" s="1269"/>
      <c r="CD77" s="1269"/>
      <c r="CE77" s="1269"/>
      <c r="CF77" s="1269">
        <v>53.2</v>
      </c>
      <c r="CG77" s="1269"/>
      <c r="CH77" s="1269"/>
      <c r="CI77" s="1269"/>
      <c r="CJ77" s="1269"/>
      <c r="CK77" s="1269"/>
      <c r="CL77" s="1269"/>
      <c r="CM77" s="1269"/>
      <c r="CN77" s="1269">
        <v>47.9</v>
      </c>
      <c r="CO77" s="1269"/>
      <c r="CP77" s="1269"/>
      <c r="CQ77" s="1269"/>
      <c r="CR77" s="1269"/>
      <c r="CS77" s="1269"/>
      <c r="CT77" s="1269"/>
      <c r="CU77" s="1269"/>
      <c r="CV77" s="1269">
        <v>49</v>
      </c>
      <c r="CW77" s="1269"/>
      <c r="CX77" s="1269"/>
      <c r="CY77" s="1269"/>
      <c r="CZ77" s="1269"/>
      <c r="DA77" s="1269"/>
      <c r="DB77" s="1269"/>
      <c r="DC77" s="1269"/>
    </row>
    <row r="78" spans="2:107" x14ac:dyDescent="0.15">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10.7</v>
      </c>
      <c r="BQ79" s="1269"/>
      <c r="BR79" s="1269"/>
      <c r="BS79" s="1269"/>
      <c r="BT79" s="1269"/>
      <c r="BU79" s="1269"/>
      <c r="BV79" s="1269"/>
      <c r="BW79" s="1269"/>
      <c r="BX79" s="1269">
        <v>10</v>
      </c>
      <c r="BY79" s="1269"/>
      <c r="BZ79" s="1269"/>
      <c r="CA79" s="1269"/>
      <c r="CB79" s="1269"/>
      <c r="CC79" s="1269"/>
      <c r="CD79" s="1269"/>
      <c r="CE79" s="1269"/>
      <c r="CF79" s="1269">
        <v>9.8000000000000007</v>
      </c>
      <c r="CG79" s="1269"/>
      <c r="CH79" s="1269"/>
      <c r="CI79" s="1269"/>
      <c r="CJ79" s="1269"/>
      <c r="CK79" s="1269"/>
      <c r="CL79" s="1269"/>
      <c r="CM79" s="1269"/>
      <c r="CN79" s="1269">
        <v>9.6</v>
      </c>
      <c r="CO79" s="1269"/>
      <c r="CP79" s="1269"/>
      <c r="CQ79" s="1269"/>
      <c r="CR79" s="1269"/>
      <c r="CS79" s="1269"/>
      <c r="CT79" s="1269"/>
      <c r="CU79" s="1269"/>
      <c r="CV79" s="1269">
        <v>9.5</v>
      </c>
      <c r="CW79" s="1269"/>
      <c r="CX79" s="1269"/>
      <c r="CY79" s="1269"/>
      <c r="CZ79" s="1269"/>
      <c r="DA79" s="1269"/>
      <c r="DB79" s="1269"/>
      <c r="DC79" s="1269"/>
    </row>
    <row r="80" spans="2:107" x14ac:dyDescent="0.15">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PAsNt8nSYjrj3O7A5uobMRKrdwJATYdSsbEqF6WzkDWIFSDImguahTKEE3HLB3AtnB+DjRXTUuwjaXQzC6o4pQ==" saltValue="f6Jz5nF3WGY0zscLyiOgs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ibrqa1RkrfdLW3pJ8G78a/ExTr4F+6PSRum1Cv8Ra+O5H88WBVXUcQg9dbmnMyaRQl+yQYyJ4PLkAUursbEG7g==" saltValue="lqZnXXCHwnT3vYnzjENSn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OjLNq8KNXvOj/7Xg9oDOhyfAZom2C1KPrfqIMiJAyT6NB4ez7Qt6huPx9b6pVFZgVq9gHbDcKwMK13brptZRJQ==" saltValue="4AD2+/mAiHJZLHej9b7BE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A15C4-AA43-4FC3-A1F9-2651BAA9342B}">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145</v>
      </c>
      <c r="DI1" s="757"/>
      <c r="DJ1" s="757"/>
      <c r="DK1" s="757"/>
      <c r="DL1" s="757"/>
      <c r="DM1" s="757"/>
      <c r="DN1" s="758"/>
      <c r="DO1" s="81"/>
      <c r="DP1" s="756" t="s">
        <v>146</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148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149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26</v>
      </c>
      <c r="C4" s="698"/>
      <c r="D4" s="698"/>
      <c r="E4" s="698"/>
      <c r="F4" s="698"/>
      <c r="G4" s="698"/>
      <c r="H4" s="698"/>
      <c r="I4" s="698"/>
      <c r="J4" s="698"/>
      <c r="K4" s="698"/>
      <c r="L4" s="698"/>
      <c r="M4" s="698"/>
      <c r="N4" s="698"/>
      <c r="O4" s="698"/>
      <c r="P4" s="698"/>
      <c r="Q4" s="699"/>
      <c r="R4" s="697" t="s">
        <v>151</v>
      </c>
      <c r="S4" s="698"/>
      <c r="T4" s="698"/>
      <c r="U4" s="698"/>
      <c r="V4" s="698"/>
      <c r="W4" s="698"/>
      <c r="X4" s="698"/>
      <c r="Y4" s="699"/>
      <c r="Z4" s="697" t="s">
        <v>152</v>
      </c>
      <c r="AA4" s="698"/>
      <c r="AB4" s="698"/>
      <c r="AC4" s="699"/>
      <c r="AD4" s="697" t="s">
        <v>153</v>
      </c>
      <c r="AE4" s="698"/>
      <c r="AF4" s="698"/>
      <c r="AG4" s="698"/>
      <c r="AH4" s="698"/>
      <c r="AI4" s="698"/>
      <c r="AJ4" s="698"/>
      <c r="AK4" s="699"/>
      <c r="AL4" s="697" t="s">
        <v>152</v>
      </c>
      <c r="AM4" s="698"/>
      <c r="AN4" s="698"/>
      <c r="AO4" s="699"/>
      <c r="AP4" s="753" t="s">
        <v>154</v>
      </c>
      <c r="AQ4" s="753"/>
      <c r="AR4" s="753"/>
      <c r="AS4" s="753"/>
      <c r="AT4" s="753"/>
      <c r="AU4" s="753"/>
      <c r="AV4" s="753"/>
      <c r="AW4" s="753"/>
      <c r="AX4" s="753"/>
      <c r="AY4" s="753"/>
      <c r="AZ4" s="753"/>
      <c r="BA4" s="753"/>
      <c r="BB4" s="753"/>
      <c r="BC4" s="753"/>
      <c r="BD4" s="753"/>
      <c r="BE4" s="753"/>
      <c r="BF4" s="753"/>
      <c r="BG4" s="753" t="s">
        <v>155</v>
      </c>
      <c r="BH4" s="753"/>
      <c r="BI4" s="753"/>
      <c r="BJ4" s="753"/>
      <c r="BK4" s="753"/>
      <c r="BL4" s="753"/>
      <c r="BM4" s="753"/>
      <c r="BN4" s="753"/>
      <c r="BO4" s="753" t="s">
        <v>152</v>
      </c>
      <c r="BP4" s="753"/>
      <c r="BQ4" s="753"/>
      <c r="BR4" s="753"/>
      <c r="BS4" s="753" t="s">
        <v>156</v>
      </c>
      <c r="BT4" s="753"/>
      <c r="BU4" s="753"/>
      <c r="BV4" s="753"/>
      <c r="BW4" s="753"/>
      <c r="BX4" s="753"/>
      <c r="BY4" s="753"/>
      <c r="BZ4" s="753"/>
      <c r="CA4" s="753"/>
      <c r="CB4" s="753"/>
      <c r="CD4" s="740" t="s">
        <v>157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158</v>
      </c>
      <c r="C5" s="707"/>
      <c r="D5" s="707"/>
      <c r="E5" s="707"/>
      <c r="F5" s="707"/>
      <c r="G5" s="707"/>
      <c r="H5" s="707"/>
      <c r="I5" s="707"/>
      <c r="J5" s="707"/>
      <c r="K5" s="707"/>
      <c r="L5" s="707"/>
      <c r="M5" s="707"/>
      <c r="N5" s="707"/>
      <c r="O5" s="707"/>
      <c r="P5" s="707"/>
      <c r="Q5" s="708"/>
      <c r="R5" s="691">
        <v>3819606</v>
      </c>
      <c r="S5" s="692"/>
      <c r="T5" s="692"/>
      <c r="U5" s="692"/>
      <c r="V5" s="692"/>
      <c r="W5" s="692"/>
      <c r="X5" s="692"/>
      <c r="Y5" s="735"/>
      <c r="Z5" s="754">
        <v>21.5</v>
      </c>
      <c r="AA5" s="754"/>
      <c r="AB5" s="754"/>
      <c r="AC5" s="754"/>
      <c r="AD5" s="755">
        <v>3819606</v>
      </c>
      <c r="AE5" s="755"/>
      <c r="AF5" s="755"/>
      <c r="AG5" s="755"/>
      <c r="AH5" s="755"/>
      <c r="AI5" s="755"/>
      <c r="AJ5" s="755"/>
      <c r="AK5" s="755"/>
      <c r="AL5" s="736">
        <v>36.1</v>
      </c>
      <c r="AM5" s="711"/>
      <c r="AN5" s="711"/>
      <c r="AO5" s="737"/>
      <c r="AP5" s="706" t="s">
        <v>159</v>
      </c>
      <c r="AQ5" s="707"/>
      <c r="AR5" s="707"/>
      <c r="AS5" s="707"/>
      <c r="AT5" s="707"/>
      <c r="AU5" s="707"/>
      <c r="AV5" s="707"/>
      <c r="AW5" s="707"/>
      <c r="AX5" s="707"/>
      <c r="AY5" s="707"/>
      <c r="AZ5" s="707"/>
      <c r="BA5" s="707"/>
      <c r="BB5" s="707"/>
      <c r="BC5" s="707"/>
      <c r="BD5" s="707"/>
      <c r="BE5" s="707"/>
      <c r="BF5" s="708"/>
      <c r="BG5" s="636">
        <v>3819606</v>
      </c>
      <c r="BH5" s="637"/>
      <c r="BI5" s="637"/>
      <c r="BJ5" s="637"/>
      <c r="BK5" s="637"/>
      <c r="BL5" s="637"/>
      <c r="BM5" s="637"/>
      <c r="BN5" s="638"/>
      <c r="BO5" s="676">
        <v>100</v>
      </c>
      <c r="BP5" s="676"/>
      <c r="BQ5" s="676"/>
      <c r="BR5" s="676"/>
      <c r="BS5" s="677" t="s">
        <v>65</v>
      </c>
      <c r="BT5" s="677"/>
      <c r="BU5" s="677"/>
      <c r="BV5" s="677"/>
      <c r="BW5" s="677"/>
      <c r="BX5" s="677"/>
      <c r="BY5" s="677"/>
      <c r="BZ5" s="677"/>
      <c r="CA5" s="677"/>
      <c r="CB5" s="724"/>
      <c r="CD5" s="740" t="s">
        <v>154</v>
      </c>
      <c r="CE5" s="741"/>
      <c r="CF5" s="741"/>
      <c r="CG5" s="741"/>
      <c r="CH5" s="741"/>
      <c r="CI5" s="741"/>
      <c r="CJ5" s="741"/>
      <c r="CK5" s="741"/>
      <c r="CL5" s="741"/>
      <c r="CM5" s="741"/>
      <c r="CN5" s="741"/>
      <c r="CO5" s="741"/>
      <c r="CP5" s="741"/>
      <c r="CQ5" s="742"/>
      <c r="CR5" s="740" t="s">
        <v>160</v>
      </c>
      <c r="CS5" s="741"/>
      <c r="CT5" s="741"/>
      <c r="CU5" s="741"/>
      <c r="CV5" s="741"/>
      <c r="CW5" s="741"/>
      <c r="CX5" s="741"/>
      <c r="CY5" s="742"/>
      <c r="CZ5" s="740" t="s">
        <v>152</v>
      </c>
      <c r="DA5" s="741"/>
      <c r="DB5" s="741"/>
      <c r="DC5" s="742"/>
      <c r="DD5" s="740" t="s">
        <v>161</v>
      </c>
      <c r="DE5" s="741"/>
      <c r="DF5" s="741"/>
      <c r="DG5" s="741"/>
      <c r="DH5" s="741"/>
      <c r="DI5" s="741"/>
      <c r="DJ5" s="741"/>
      <c r="DK5" s="741"/>
      <c r="DL5" s="741"/>
      <c r="DM5" s="741"/>
      <c r="DN5" s="741"/>
      <c r="DO5" s="741"/>
      <c r="DP5" s="742"/>
      <c r="DQ5" s="740" t="s">
        <v>162</v>
      </c>
      <c r="DR5" s="741"/>
      <c r="DS5" s="741"/>
      <c r="DT5" s="741"/>
      <c r="DU5" s="741"/>
      <c r="DV5" s="741"/>
      <c r="DW5" s="741"/>
      <c r="DX5" s="741"/>
      <c r="DY5" s="741"/>
      <c r="DZ5" s="741"/>
      <c r="EA5" s="741"/>
      <c r="EB5" s="741"/>
      <c r="EC5" s="742"/>
    </row>
    <row r="6" spans="2:143" ht="11.25" customHeight="1" x14ac:dyDescent="0.15">
      <c r="B6" s="633" t="s">
        <v>163</v>
      </c>
      <c r="C6" s="634"/>
      <c r="D6" s="634"/>
      <c r="E6" s="634"/>
      <c r="F6" s="634"/>
      <c r="G6" s="634"/>
      <c r="H6" s="634"/>
      <c r="I6" s="634"/>
      <c r="J6" s="634"/>
      <c r="K6" s="634"/>
      <c r="L6" s="634"/>
      <c r="M6" s="634"/>
      <c r="N6" s="634"/>
      <c r="O6" s="634"/>
      <c r="P6" s="634"/>
      <c r="Q6" s="635"/>
      <c r="R6" s="636">
        <v>228280</v>
      </c>
      <c r="S6" s="637"/>
      <c r="T6" s="637"/>
      <c r="U6" s="637"/>
      <c r="V6" s="637"/>
      <c r="W6" s="637"/>
      <c r="X6" s="637"/>
      <c r="Y6" s="638"/>
      <c r="Z6" s="676">
        <v>1.3</v>
      </c>
      <c r="AA6" s="676"/>
      <c r="AB6" s="676"/>
      <c r="AC6" s="676"/>
      <c r="AD6" s="677">
        <v>228280</v>
      </c>
      <c r="AE6" s="677"/>
      <c r="AF6" s="677"/>
      <c r="AG6" s="677"/>
      <c r="AH6" s="677"/>
      <c r="AI6" s="677"/>
      <c r="AJ6" s="677"/>
      <c r="AK6" s="677"/>
      <c r="AL6" s="639">
        <v>2.2000000000000002</v>
      </c>
      <c r="AM6" s="640"/>
      <c r="AN6" s="640"/>
      <c r="AO6" s="678"/>
      <c r="AP6" s="633" t="s">
        <v>164</v>
      </c>
      <c r="AQ6" s="634"/>
      <c r="AR6" s="634"/>
      <c r="AS6" s="634"/>
      <c r="AT6" s="634"/>
      <c r="AU6" s="634"/>
      <c r="AV6" s="634"/>
      <c r="AW6" s="634"/>
      <c r="AX6" s="634"/>
      <c r="AY6" s="634"/>
      <c r="AZ6" s="634"/>
      <c r="BA6" s="634"/>
      <c r="BB6" s="634"/>
      <c r="BC6" s="634"/>
      <c r="BD6" s="634"/>
      <c r="BE6" s="634"/>
      <c r="BF6" s="635"/>
      <c r="BG6" s="636">
        <v>3819606</v>
      </c>
      <c r="BH6" s="637"/>
      <c r="BI6" s="637"/>
      <c r="BJ6" s="637"/>
      <c r="BK6" s="637"/>
      <c r="BL6" s="637"/>
      <c r="BM6" s="637"/>
      <c r="BN6" s="638"/>
      <c r="BO6" s="676">
        <v>100</v>
      </c>
      <c r="BP6" s="676"/>
      <c r="BQ6" s="676"/>
      <c r="BR6" s="676"/>
      <c r="BS6" s="677" t="s">
        <v>65</v>
      </c>
      <c r="BT6" s="677"/>
      <c r="BU6" s="677"/>
      <c r="BV6" s="677"/>
      <c r="BW6" s="677"/>
      <c r="BX6" s="677"/>
      <c r="BY6" s="677"/>
      <c r="BZ6" s="677"/>
      <c r="CA6" s="677"/>
      <c r="CB6" s="724"/>
      <c r="CD6" s="694" t="s">
        <v>165</v>
      </c>
      <c r="CE6" s="695"/>
      <c r="CF6" s="695"/>
      <c r="CG6" s="695"/>
      <c r="CH6" s="695"/>
      <c r="CI6" s="695"/>
      <c r="CJ6" s="695"/>
      <c r="CK6" s="695"/>
      <c r="CL6" s="695"/>
      <c r="CM6" s="695"/>
      <c r="CN6" s="695"/>
      <c r="CO6" s="695"/>
      <c r="CP6" s="695"/>
      <c r="CQ6" s="696"/>
      <c r="CR6" s="636">
        <v>163397</v>
      </c>
      <c r="CS6" s="637"/>
      <c r="CT6" s="637"/>
      <c r="CU6" s="637"/>
      <c r="CV6" s="637"/>
      <c r="CW6" s="637"/>
      <c r="CX6" s="637"/>
      <c r="CY6" s="638"/>
      <c r="CZ6" s="736">
        <v>1</v>
      </c>
      <c r="DA6" s="711"/>
      <c r="DB6" s="711"/>
      <c r="DC6" s="739"/>
      <c r="DD6" s="642" t="s">
        <v>65</v>
      </c>
      <c r="DE6" s="637"/>
      <c r="DF6" s="637"/>
      <c r="DG6" s="637"/>
      <c r="DH6" s="637"/>
      <c r="DI6" s="637"/>
      <c r="DJ6" s="637"/>
      <c r="DK6" s="637"/>
      <c r="DL6" s="637"/>
      <c r="DM6" s="637"/>
      <c r="DN6" s="637"/>
      <c r="DO6" s="637"/>
      <c r="DP6" s="638"/>
      <c r="DQ6" s="642">
        <v>163397</v>
      </c>
      <c r="DR6" s="637"/>
      <c r="DS6" s="637"/>
      <c r="DT6" s="637"/>
      <c r="DU6" s="637"/>
      <c r="DV6" s="637"/>
      <c r="DW6" s="637"/>
      <c r="DX6" s="637"/>
      <c r="DY6" s="637"/>
      <c r="DZ6" s="637"/>
      <c r="EA6" s="637"/>
      <c r="EB6" s="637"/>
      <c r="EC6" s="683"/>
    </row>
    <row r="7" spans="2:143" ht="11.25" customHeight="1" x14ac:dyDescent="0.15">
      <c r="B7" s="633" t="s">
        <v>166</v>
      </c>
      <c r="C7" s="634"/>
      <c r="D7" s="634"/>
      <c r="E7" s="634"/>
      <c r="F7" s="634"/>
      <c r="G7" s="634"/>
      <c r="H7" s="634"/>
      <c r="I7" s="634"/>
      <c r="J7" s="634"/>
      <c r="K7" s="634"/>
      <c r="L7" s="634"/>
      <c r="M7" s="634"/>
      <c r="N7" s="634"/>
      <c r="O7" s="634"/>
      <c r="P7" s="634"/>
      <c r="Q7" s="635"/>
      <c r="R7" s="636">
        <v>2747</v>
      </c>
      <c r="S7" s="637"/>
      <c r="T7" s="637"/>
      <c r="U7" s="637"/>
      <c r="V7" s="637"/>
      <c r="W7" s="637"/>
      <c r="X7" s="637"/>
      <c r="Y7" s="638"/>
      <c r="Z7" s="676">
        <v>0</v>
      </c>
      <c r="AA7" s="676"/>
      <c r="AB7" s="676"/>
      <c r="AC7" s="676"/>
      <c r="AD7" s="677">
        <v>2747</v>
      </c>
      <c r="AE7" s="677"/>
      <c r="AF7" s="677"/>
      <c r="AG7" s="677"/>
      <c r="AH7" s="677"/>
      <c r="AI7" s="677"/>
      <c r="AJ7" s="677"/>
      <c r="AK7" s="677"/>
      <c r="AL7" s="639">
        <v>0</v>
      </c>
      <c r="AM7" s="640"/>
      <c r="AN7" s="640"/>
      <c r="AO7" s="678"/>
      <c r="AP7" s="633" t="s">
        <v>167</v>
      </c>
      <c r="AQ7" s="634"/>
      <c r="AR7" s="634"/>
      <c r="AS7" s="634"/>
      <c r="AT7" s="634"/>
      <c r="AU7" s="634"/>
      <c r="AV7" s="634"/>
      <c r="AW7" s="634"/>
      <c r="AX7" s="634"/>
      <c r="AY7" s="634"/>
      <c r="AZ7" s="634"/>
      <c r="BA7" s="634"/>
      <c r="BB7" s="634"/>
      <c r="BC7" s="634"/>
      <c r="BD7" s="634"/>
      <c r="BE7" s="634"/>
      <c r="BF7" s="635"/>
      <c r="BG7" s="636">
        <v>1673791</v>
      </c>
      <c r="BH7" s="637"/>
      <c r="BI7" s="637"/>
      <c r="BJ7" s="637"/>
      <c r="BK7" s="637"/>
      <c r="BL7" s="637"/>
      <c r="BM7" s="637"/>
      <c r="BN7" s="638"/>
      <c r="BO7" s="676">
        <v>43.8</v>
      </c>
      <c r="BP7" s="676"/>
      <c r="BQ7" s="676"/>
      <c r="BR7" s="676"/>
      <c r="BS7" s="677" t="s">
        <v>65</v>
      </c>
      <c r="BT7" s="677"/>
      <c r="BU7" s="677"/>
      <c r="BV7" s="677"/>
      <c r="BW7" s="677"/>
      <c r="BX7" s="677"/>
      <c r="BY7" s="677"/>
      <c r="BZ7" s="677"/>
      <c r="CA7" s="677"/>
      <c r="CB7" s="724"/>
      <c r="CD7" s="672" t="s">
        <v>168</v>
      </c>
      <c r="CE7" s="673"/>
      <c r="CF7" s="673"/>
      <c r="CG7" s="673"/>
      <c r="CH7" s="673"/>
      <c r="CI7" s="673"/>
      <c r="CJ7" s="673"/>
      <c r="CK7" s="673"/>
      <c r="CL7" s="673"/>
      <c r="CM7" s="673"/>
      <c r="CN7" s="673"/>
      <c r="CO7" s="673"/>
      <c r="CP7" s="673"/>
      <c r="CQ7" s="674"/>
      <c r="CR7" s="636">
        <v>2466476</v>
      </c>
      <c r="CS7" s="637"/>
      <c r="CT7" s="637"/>
      <c r="CU7" s="637"/>
      <c r="CV7" s="637"/>
      <c r="CW7" s="637"/>
      <c r="CX7" s="637"/>
      <c r="CY7" s="638"/>
      <c r="CZ7" s="676">
        <v>14.8</v>
      </c>
      <c r="DA7" s="676"/>
      <c r="DB7" s="676"/>
      <c r="DC7" s="676"/>
      <c r="DD7" s="642">
        <v>18326</v>
      </c>
      <c r="DE7" s="637"/>
      <c r="DF7" s="637"/>
      <c r="DG7" s="637"/>
      <c r="DH7" s="637"/>
      <c r="DI7" s="637"/>
      <c r="DJ7" s="637"/>
      <c r="DK7" s="637"/>
      <c r="DL7" s="637"/>
      <c r="DM7" s="637"/>
      <c r="DN7" s="637"/>
      <c r="DO7" s="637"/>
      <c r="DP7" s="638"/>
      <c r="DQ7" s="642">
        <v>1887019</v>
      </c>
      <c r="DR7" s="637"/>
      <c r="DS7" s="637"/>
      <c r="DT7" s="637"/>
      <c r="DU7" s="637"/>
      <c r="DV7" s="637"/>
      <c r="DW7" s="637"/>
      <c r="DX7" s="637"/>
      <c r="DY7" s="637"/>
      <c r="DZ7" s="637"/>
      <c r="EA7" s="637"/>
      <c r="EB7" s="637"/>
      <c r="EC7" s="683"/>
    </row>
    <row r="8" spans="2:143" ht="11.25" customHeight="1" x14ac:dyDescent="0.15">
      <c r="B8" s="633" t="s">
        <v>169</v>
      </c>
      <c r="C8" s="634"/>
      <c r="D8" s="634"/>
      <c r="E8" s="634"/>
      <c r="F8" s="634"/>
      <c r="G8" s="634"/>
      <c r="H8" s="634"/>
      <c r="I8" s="634"/>
      <c r="J8" s="634"/>
      <c r="K8" s="634"/>
      <c r="L8" s="634"/>
      <c r="M8" s="634"/>
      <c r="N8" s="634"/>
      <c r="O8" s="634"/>
      <c r="P8" s="634"/>
      <c r="Q8" s="635"/>
      <c r="R8" s="636">
        <v>19061</v>
      </c>
      <c r="S8" s="637"/>
      <c r="T8" s="637"/>
      <c r="U8" s="637"/>
      <c r="V8" s="637"/>
      <c r="W8" s="637"/>
      <c r="X8" s="637"/>
      <c r="Y8" s="638"/>
      <c r="Z8" s="676">
        <v>0.1</v>
      </c>
      <c r="AA8" s="676"/>
      <c r="AB8" s="676"/>
      <c r="AC8" s="676"/>
      <c r="AD8" s="677">
        <v>19061</v>
      </c>
      <c r="AE8" s="677"/>
      <c r="AF8" s="677"/>
      <c r="AG8" s="677"/>
      <c r="AH8" s="677"/>
      <c r="AI8" s="677"/>
      <c r="AJ8" s="677"/>
      <c r="AK8" s="677"/>
      <c r="AL8" s="639">
        <v>0.2</v>
      </c>
      <c r="AM8" s="640"/>
      <c r="AN8" s="640"/>
      <c r="AO8" s="678"/>
      <c r="AP8" s="633" t="s">
        <v>170</v>
      </c>
      <c r="AQ8" s="634"/>
      <c r="AR8" s="634"/>
      <c r="AS8" s="634"/>
      <c r="AT8" s="634"/>
      <c r="AU8" s="634"/>
      <c r="AV8" s="634"/>
      <c r="AW8" s="634"/>
      <c r="AX8" s="634"/>
      <c r="AY8" s="634"/>
      <c r="AZ8" s="634"/>
      <c r="BA8" s="634"/>
      <c r="BB8" s="634"/>
      <c r="BC8" s="634"/>
      <c r="BD8" s="634"/>
      <c r="BE8" s="634"/>
      <c r="BF8" s="635"/>
      <c r="BG8" s="636">
        <v>68345</v>
      </c>
      <c r="BH8" s="637"/>
      <c r="BI8" s="637"/>
      <c r="BJ8" s="637"/>
      <c r="BK8" s="637"/>
      <c r="BL8" s="637"/>
      <c r="BM8" s="637"/>
      <c r="BN8" s="638"/>
      <c r="BO8" s="676">
        <v>1.8</v>
      </c>
      <c r="BP8" s="676"/>
      <c r="BQ8" s="676"/>
      <c r="BR8" s="676"/>
      <c r="BS8" s="642" t="s">
        <v>65</v>
      </c>
      <c r="BT8" s="637"/>
      <c r="BU8" s="637"/>
      <c r="BV8" s="637"/>
      <c r="BW8" s="637"/>
      <c r="BX8" s="637"/>
      <c r="BY8" s="637"/>
      <c r="BZ8" s="637"/>
      <c r="CA8" s="637"/>
      <c r="CB8" s="683"/>
      <c r="CD8" s="672" t="s">
        <v>171</v>
      </c>
      <c r="CE8" s="673"/>
      <c r="CF8" s="673"/>
      <c r="CG8" s="673"/>
      <c r="CH8" s="673"/>
      <c r="CI8" s="673"/>
      <c r="CJ8" s="673"/>
      <c r="CK8" s="673"/>
      <c r="CL8" s="673"/>
      <c r="CM8" s="673"/>
      <c r="CN8" s="673"/>
      <c r="CO8" s="673"/>
      <c r="CP8" s="673"/>
      <c r="CQ8" s="674"/>
      <c r="CR8" s="636">
        <v>5358745</v>
      </c>
      <c r="CS8" s="637"/>
      <c r="CT8" s="637"/>
      <c r="CU8" s="637"/>
      <c r="CV8" s="637"/>
      <c r="CW8" s="637"/>
      <c r="CX8" s="637"/>
      <c r="CY8" s="638"/>
      <c r="CZ8" s="676">
        <v>32.1</v>
      </c>
      <c r="DA8" s="676"/>
      <c r="DB8" s="676"/>
      <c r="DC8" s="676"/>
      <c r="DD8" s="642">
        <v>34070</v>
      </c>
      <c r="DE8" s="637"/>
      <c r="DF8" s="637"/>
      <c r="DG8" s="637"/>
      <c r="DH8" s="637"/>
      <c r="DI8" s="637"/>
      <c r="DJ8" s="637"/>
      <c r="DK8" s="637"/>
      <c r="DL8" s="637"/>
      <c r="DM8" s="637"/>
      <c r="DN8" s="637"/>
      <c r="DO8" s="637"/>
      <c r="DP8" s="638"/>
      <c r="DQ8" s="642">
        <v>2876687</v>
      </c>
      <c r="DR8" s="637"/>
      <c r="DS8" s="637"/>
      <c r="DT8" s="637"/>
      <c r="DU8" s="637"/>
      <c r="DV8" s="637"/>
      <c r="DW8" s="637"/>
      <c r="DX8" s="637"/>
      <c r="DY8" s="637"/>
      <c r="DZ8" s="637"/>
      <c r="EA8" s="637"/>
      <c r="EB8" s="637"/>
      <c r="EC8" s="683"/>
    </row>
    <row r="9" spans="2:143" ht="11.25" customHeight="1" x14ac:dyDescent="0.15">
      <c r="B9" s="633" t="s">
        <v>172</v>
      </c>
      <c r="C9" s="634"/>
      <c r="D9" s="634"/>
      <c r="E9" s="634"/>
      <c r="F9" s="634"/>
      <c r="G9" s="634"/>
      <c r="H9" s="634"/>
      <c r="I9" s="634"/>
      <c r="J9" s="634"/>
      <c r="K9" s="634"/>
      <c r="L9" s="634"/>
      <c r="M9" s="634"/>
      <c r="N9" s="634"/>
      <c r="O9" s="634"/>
      <c r="P9" s="634"/>
      <c r="Q9" s="635"/>
      <c r="R9" s="636">
        <v>12481</v>
      </c>
      <c r="S9" s="637"/>
      <c r="T9" s="637"/>
      <c r="U9" s="637"/>
      <c r="V9" s="637"/>
      <c r="W9" s="637"/>
      <c r="X9" s="637"/>
      <c r="Y9" s="638"/>
      <c r="Z9" s="676">
        <v>0.1</v>
      </c>
      <c r="AA9" s="676"/>
      <c r="AB9" s="676"/>
      <c r="AC9" s="676"/>
      <c r="AD9" s="677">
        <v>12481</v>
      </c>
      <c r="AE9" s="677"/>
      <c r="AF9" s="677"/>
      <c r="AG9" s="677"/>
      <c r="AH9" s="677"/>
      <c r="AI9" s="677"/>
      <c r="AJ9" s="677"/>
      <c r="AK9" s="677"/>
      <c r="AL9" s="639">
        <v>0.1</v>
      </c>
      <c r="AM9" s="640"/>
      <c r="AN9" s="640"/>
      <c r="AO9" s="678"/>
      <c r="AP9" s="633" t="s">
        <v>173</v>
      </c>
      <c r="AQ9" s="634"/>
      <c r="AR9" s="634"/>
      <c r="AS9" s="634"/>
      <c r="AT9" s="634"/>
      <c r="AU9" s="634"/>
      <c r="AV9" s="634"/>
      <c r="AW9" s="634"/>
      <c r="AX9" s="634"/>
      <c r="AY9" s="634"/>
      <c r="AZ9" s="634"/>
      <c r="BA9" s="634"/>
      <c r="BB9" s="634"/>
      <c r="BC9" s="634"/>
      <c r="BD9" s="634"/>
      <c r="BE9" s="634"/>
      <c r="BF9" s="635"/>
      <c r="BG9" s="636">
        <v>1432087</v>
      </c>
      <c r="BH9" s="637"/>
      <c r="BI9" s="637"/>
      <c r="BJ9" s="637"/>
      <c r="BK9" s="637"/>
      <c r="BL9" s="637"/>
      <c r="BM9" s="637"/>
      <c r="BN9" s="638"/>
      <c r="BO9" s="676">
        <v>37.5</v>
      </c>
      <c r="BP9" s="676"/>
      <c r="BQ9" s="676"/>
      <c r="BR9" s="676"/>
      <c r="BS9" s="642" t="s">
        <v>65</v>
      </c>
      <c r="BT9" s="637"/>
      <c r="BU9" s="637"/>
      <c r="BV9" s="637"/>
      <c r="BW9" s="637"/>
      <c r="BX9" s="637"/>
      <c r="BY9" s="637"/>
      <c r="BZ9" s="637"/>
      <c r="CA9" s="637"/>
      <c r="CB9" s="683"/>
      <c r="CD9" s="672" t="s">
        <v>174</v>
      </c>
      <c r="CE9" s="673"/>
      <c r="CF9" s="673"/>
      <c r="CG9" s="673"/>
      <c r="CH9" s="673"/>
      <c r="CI9" s="673"/>
      <c r="CJ9" s="673"/>
      <c r="CK9" s="673"/>
      <c r="CL9" s="673"/>
      <c r="CM9" s="673"/>
      <c r="CN9" s="673"/>
      <c r="CO9" s="673"/>
      <c r="CP9" s="673"/>
      <c r="CQ9" s="674"/>
      <c r="CR9" s="636">
        <v>1808305</v>
      </c>
      <c r="CS9" s="637"/>
      <c r="CT9" s="637"/>
      <c r="CU9" s="637"/>
      <c r="CV9" s="637"/>
      <c r="CW9" s="637"/>
      <c r="CX9" s="637"/>
      <c r="CY9" s="638"/>
      <c r="CZ9" s="676">
        <v>10.8</v>
      </c>
      <c r="DA9" s="676"/>
      <c r="DB9" s="676"/>
      <c r="DC9" s="676"/>
      <c r="DD9" s="642">
        <v>29690</v>
      </c>
      <c r="DE9" s="637"/>
      <c r="DF9" s="637"/>
      <c r="DG9" s="637"/>
      <c r="DH9" s="637"/>
      <c r="DI9" s="637"/>
      <c r="DJ9" s="637"/>
      <c r="DK9" s="637"/>
      <c r="DL9" s="637"/>
      <c r="DM9" s="637"/>
      <c r="DN9" s="637"/>
      <c r="DO9" s="637"/>
      <c r="DP9" s="638"/>
      <c r="DQ9" s="642">
        <v>1519051</v>
      </c>
      <c r="DR9" s="637"/>
      <c r="DS9" s="637"/>
      <c r="DT9" s="637"/>
      <c r="DU9" s="637"/>
      <c r="DV9" s="637"/>
      <c r="DW9" s="637"/>
      <c r="DX9" s="637"/>
      <c r="DY9" s="637"/>
      <c r="DZ9" s="637"/>
      <c r="EA9" s="637"/>
      <c r="EB9" s="637"/>
      <c r="EC9" s="683"/>
    </row>
    <row r="10" spans="2:143" ht="11.25" customHeight="1" x14ac:dyDescent="0.15">
      <c r="B10" s="633" t="s">
        <v>175</v>
      </c>
      <c r="C10" s="634"/>
      <c r="D10" s="634"/>
      <c r="E10" s="634"/>
      <c r="F10" s="634"/>
      <c r="G10" s="634"/>
      <c r="H10" s="634"/>
      <c r="I10" s="634"/>
      <c r="J10" s="634"/>
      <c r="K10" s="634"/>
      <c r="L10" s="634"/>
      <c r="M10" s="634"/>
      <c r="N10" s="634"/>
      <c r="O10" s="634"/>
      <c r="P10" s="634"/>
      <c r="Q10" s="635"/>
      <c r="R10" s="636" t="s">
        <v>65</v>
      </c>
      <c r="S10" s="637"/>
      <c r="T10" s="637"/>
      <c r="U10" s="637"/>
      <c r="V10" s="637"/>
      <c r="W10" s="637"/>
      <c r="X10" s="637"/>
      <c r="Y10" s="638"/>
      <c r="Z10" s="676" t="s">
        <v>65</v>
      </c>
      <c r="AA10" s="676"/>
      <c r="AB10" s="676"/>
      <c r="AC10" s="676"/>
      <c r="AD10" s="677" t="s">
        <v>65</v>
      </c>
      <c r="AE10" s="677"/>
      <c r="AF10" s="677"/>
      <c r="AG10" s="677"/>
      <c r="AH10" s="677"/>
      <c r="AI10" s="677"/>
      <c r="AJ10" s="677"/>
      <c r="AK10" s="677"/>
      <c r="AL10" s="639" t="s">
        <v>65</v>
      </c>
      <c r="AM10" s="640"/>
      <c r="AN10" s="640"/>
      <c r="AO10" s="678"/>
      <c r="AP10" s="633" t="s">
        <v>176</v>
      </c>
      <c r="AQ10" s="634"/>
      <c r="AR10" s="634"/>
      <c r="AS10" s="634"/>
      <c r="AT10" s="634"/>
      <c r="AU10" s="634"/>
      <c r="AV10" s="634"/>
      <c r="AW10" s="634"/>
      <c r="AX10" s="634"/>
      <c r="AY10" s="634"/>
      <c r="AZ10" s="634"/>
      <c r="BA10" s="634"/>
      <c r="BB10" s="634"/>
      <c r="BC10" s="634"/>
      <c r="BD10" s="634"/>
      <c r="BE10" s="634"/>
      <c r="BF10" s="635"/>
      <c r="BG10" s="636">
        <v>86170</v>
      </c>
      <c r="BH10" s="637"/>
      <c r="BI10" s="637"/>
      <c r="BJ10" s="637"/>
      <c r="BK10" s="637"/>
      <c r="BL10" s="637"/>
      <c r="BM10" s="637"/>
      <c r="BN10" s="638"/>
      <c r="BO10" s="676">
        <v>2.2999999999999998</v>
      </c>
      <c r="BP10" s="676"/>
      <c r="BQ10" s="676"/>
      <c r="BR10" s="676"/>
      <c r="BS10" s="642" t="s">
        <v>65</v>
      </c>
      <c r="BT10" s="637"/>
      <c r="BU10" s="637"/>
      <c r="BV10" s="637"/>
      <c r="BW10" s="637"/>
      <c r="BX10" s="637"/>
      <c r="BY10" s="637"/>
      <c r="BZ10" s="637"/>
      <c r="CA10" s="637"/>
      <c r="CB10" s="683"/>
      <c r="CD10" s="672" t="s">
        <v>177</v>
      </c>
      <c r="CE10" s="673"/>
      <c r="CF10" s="673"/>
      <c r="CG10" s="673"/>
      <c r="CH10" s="673"/>
      <c r="CI10" s="673"/>
      <c r="CJ10" s="673"/>
      <c r="CK10" s="673"/>
      <c r="CL10" s="673"/>
      <c r="CM10" s="673"/>
      <c r="CN10" s="673"/>
      <c r="CO10" s="673"/>
      <c r="CP10" s="673"/>
      <c r="CQ10" s="674"/>
      <c r="CR10" s="636" t="s">
        <v>65</v>
      </c>
      <c r="CS10" s="637"/>
      <c r="CT10" s="637"/>
      <c r="CU10" s="637"/>
      <c r="CV10" s="637"/>
      <c r="CW10" s="637"/>
      <c r="CX10" s="637"/>
      <c r="CY10" s="638"/>
      <c r="CZ10" s="676" t="s">
        <v>65</v>
      </c>
      <c r="DA10" s="676"/>
      <c r="DB10" s="676"/>
      <c r="DC10" s="676"/>
      <c r="DD10" s="642" t="s">
        <v>65</v>
      </c>
      <c r="DE10" s="637"/>
      <c r="DF10" s="637"/>
      <c r="DG10" s="637"/>
      <c r="DH10" s="637"/>
      <c r="DI10" s="637"/>
      <c r="DJ10" s="637"/>
      <c r="DK10" s="637"/>
      <c r="DL10" s="637"/>
      <c r="DM10" s="637"/>
      <c r="DN10" s="637"/>
      <c r="DO10" s="637"/>
      <c r="DP10" s="638"/>
      <c r="DQ10" s="642" t="s">
        <v>65</v>
      </c>
      <c r="DR10" s="637"/>
      <c r="DS10" s="637"/>
      <c r="DT10" s="637"/>
      <c r="DU10" s="637"/>
      <c r="DV10" s="637"/>
      <c r="DW10" s="637"/>
      <c r="DX10" s="637"/>
      <c r="DY10" s="637"/>
      <c r="DZ10" s="637"/>
      <c r="EA10" s="637"/>
      <c r="EB10" s="637"/>
      <c r="EC10" s="683"/>
    </row>
    <row r="11" spans="2:143" ht="11.25" customHeight="1" x14ac:dyDescent="0.15">
      <c r="B11" s="633" t="s">
        <v>178</v>
      </c>
      <c r="C11" s="634"/>
      <c r="D11" s="634"/>
      <c r="E11" s="634"/>
      <c r="F11" s="634"/>
      <c r="G11" s="634"/>
      <c r="H11" s="634"/>
      <c r="I11" s="634"/>
      <c r="J11" s="634"/>
      <c r="K11" s="634"/>
      <c r="L11" s="634"/>
      <c r="M11" s="634"/>
      <c r="N11" s="634"/>
      <c r="O11" s="634"/>
      <c r="P11" s="634"/>
      <c r="Q11" s="635"/>
      <c r="R11" s="636">
        <v>665959</v>
      </c>
      <c r="S11" s="637"/>
      <c r="T11" s="637"/>
      <c r="U11" s="637"/>
      <c r="V11" s="637"/>
      <c r="W11" s="637"/>
      <c r="X11" s="637"/>
      <c r="Y11" s="638"/>
      <c r="Z11" s="639">
        <v>3.7</v>
      </c>
      <c r="AA11" s="640"/>
      <c r="AB11" s="640"/>
      <c r="AC11" s="641"/>
      <c r="AD11" s="642">
        <v>665959</v>
      </c>
      <c r="AE11" s="637"/>
      <c r="AF11" s="637"/>
      <c r="AG11" s="637"/>
      <c r="AH11" s="637"/>
      <c r="AI11" s="637"/>
      <c r="AJ11" s="637"/>
      <c r="AK11" s="638"/>
      <c r="AL11" s="639">
        <v>6.3</v>
      </c>
      <c r="AM11" s="640"/>
      <c r="AN11" s="640"/>
      <c r="AO11" s="678"/>
      <c r="AP11" s="633" t="s">
        <v>179</v>
      </c>
      <c r="AQ11" s="634"/>
      <c r="AR11" s="634"/>
      <c r="AS11" s="634"/>
      <c r="AT11" s="634"/>
      <c r="AU11" s="634"/>
      <c r="AV11" s="634"/>
      <c r="AW11" s="634"/>
      <c r="AX11" s="634"/>
      <c r="AY11" s="634"/>
      <c r="AZ11" s="634"/>
      <c r="BA11" s="634"/>
      <c r="BB11" s="634"/>
      <c r="BC11" s="634"/>
      <c r="BD11" s="634"/>
      <c r="BE11" s="634"/>
      <c r="BF11" s="635"/>
      <c r="BG11" s="636">
        <v>87189</v>
      </c>
      <c r="BH11" s="637"/>
      <c r="BI11" s="637"/>
      <c r="BJ11" s="637"/>
      <c r="BK11" s="637"/>
      <c r="BL11" s="637"/>
      <c r="BM11" s="637"/>
      <c r="BN11" s="638"/>
      <c r="BO11" s="676">
        <v>2.2999999999999998</v>
      </c>
      <c r="BP11" s="676"/>
      <c r="BQ11" s="676"/>
      <c r="BR11" s="676"/>
      <c r="BS11" s="642" t="s">
        <v>65</v>
      </c>
      <c r="BT11" s="637"/>
      <c r="BU11" s="637"/>
      <c r="BV11" s="637"/>
      <c r="BW11" s="637"/>
      <c r="BX11" s="637"/>
      <c r="BY11" s="637"/>
      <c r="BZ11" s="637"/>
      <c r="CA11" s="637"/>
      <c r="CB11" s="683"/>
      <c r="CD11" s="672" t="s">
        <v>180</v>
      </c>
      <c r="CE11" s="673"/>
      <c r="CF11" s="673"/>
      <c r="CG11" s="673"/>
      <c r="CH11" s="673"/>
      <c r="CI11" s="673"/>
      <c r="CJ11" s="673"/>
      <c r="CK11" s="673"/>
      <c r="CL11" s="673"/>
      <c r="CM11" s="673"/>
      <c r="CN11" s="673"/>
      <c r="CO11" s="673"/>
      <c r="CP11" s="673"/>
      <c r="CQ11" s="674"/>
      <c r="CR11" s="636">
        <v>566593</v>
      </c>
      <c r="CS11" s="637"/>
      <c r="CT11" s="637"/>
      <c r="CU11" s="637"/>
      <c r="CV11" s="637"/>
      <c r="CW11" s="637"/>
      <c r="CX11" s="637"/>
      <c r="CY11" s="638"/>
      <c r="CZ11" s="676">
        <v>3.4</v>
      </c>
      <c r="DA11" s="676"/>
      <c r="DB11" s="676"/>
      <c r="DC11" s="676"/>
      <c r="DD11" s="642">
        <v>117510</v>
      </c>
      <c r="DE11" s="637"/>
      <c r="DF11" s="637"/>
      <c r="DG11" s="637"/>
      <c r="DH11" s="637"/>
      <c r="DI11" s="637"/>
      <c r="DJ11" s="637"/>
      <c r="DK11" s="637"/>
      <c r="DL11" s="637"/>
      <c r="DM11" s="637"/>
      <c r="DN11" s="637"/>
      <c r="DO11" s="637"/>
      <c r="DP11" s="638"/>
      <c r="DQ11" s="642">
        <v>333678</v>
      </c>
      <c r="DR11" s="637"/>
      <c r="DS11" s="637"/>
      <c r="DT11" s="637"/>
      <c r="DU11" s="637"/>
      <c r="DV11" s="637"/>
      <c r="DW11" s="637"/>
      <c r="DX11" s="637"/>
      <c r="DY11" s="637"/>
      <c r="DZ11" s="637"/>
      <c r="EA11" s="637"/>
      <c r="EB11" s="637"/>
      <c r="EC11" s="683"/>
    </row>
    <row r="12" spans="2:143" ht="11.25" customHeight="1" x14ac:dyDescent="0.15">
      <c r="B12" s="633" t="s">
        <v>181</v>
      </c>
      <c r="C12" s="634"/>
      <c r="D12" s="634"/>
      <c r="E12" s="634"/>
      <c r="F12" s="634"/>
      <c r="G12" s="634"/>
      <c r="H12" s="634"/>
      <c r="I12" s="634"/>
      <c r="J12" s="634"/>
      <c r="K12" s="634"/>
      <c r="L12" s="634"/>
      <c r="M12" s="634"/>
      <c r="N12" s="634"/>
      <c r="O12" s="634"/>
      <c r="P12" s="634"/>
      <c r="Q12" s="635"/>
      <c r="R12" s="636">
        <v>39850</v>
      </c>
      <c r="S12" s="637"/>
      <c r="T12" s="637"/>
      <c r="U12" s="637"/>
      <c r="V12" s="637"/>
      <c r="W12" s="637"/>
      <c r="X12" s="637"/>
      <c r="Y12" s="638"/>
      <c r="Z12" s="676">
        <v>0.2</v>
      </c>
      <c r="AA12" s="676"/>
      <c r="AB12" s="676"/>
      <c r="AC12" s="676"/>
      <c r="AD12" s="677">
        <v>39850</v>
      </c>
      <c r="AE12" s="677"/>
      <c r="AF12" s="677"/>
      <c r="AG12" s="677"/>
      <c r="AH12" s="677"/>
      <c r="AI12" s="677"/>
      <c r="AJ12" s="677"/>
      <c r="AK12" s="677"/>
      <c r="AL12" s="639">
        <v>0.4</v>
      </c>
      <c r="AM12" s="640"/>
      <c r="AN12" s="640"/>
      <c r="AO12" s="678"/>
      <c r="AP12" s="633" t="s">
        <v>182</v>
      </c>
      <c r="AQ12" s="634"/>
      <c r="AR12" s="634"/>
      <c r="AS12" s="634"/>
      <c r="AT12" s="634"/>
      <c r="AU12" s="634"/>
      <c r="AV12" s="634"/>
      <c r="AW12" s="634"/>
      <c r="AX12" s="634"/>
      <c r="AY12" s="634"/>
      <c r="AZ12" s="634"/>
      <c r="BA12" s="634"/>
      <c r="BB12" s="634"/>
      <c r="BC12" s="634"/>
      <c r="BD12" s="634"/>
      <c r="BE12" s="634"/>
      <c r="BF12" s="635"/>
      <c r="BG12" s="636">
        <v>1804529</v>
      </c>
      <c r="BH12" s="637"/>
      <c r="BI12" s="637"/>
      <c r="BJ12" s="637"/>
      <c r="BK12" s="637"/>
      <c r="BL12" s="637"/>
      <c r="BM12" s="637"/>
      <c r="BN12" s="638"/>
      <c r="BO12" s="676">
        <v>47.2</v>
      </c>
      <c r="BP12" s="676"/>
      <c r="BQ12" s="676"/>
      <c r="BR12" s="676"/>
      <c r="BS12" s="642" t="s">
        <v>65</v>
      </c>
      <c r="BT12" s="637"/>
      <c r="BU12" s="637"/>
      <c r="BV12" s="637"/>
      <c r="BW12" s="637"/>
      <c r="BX12" s="637"/>
      <c r="BY12" s="637"/>
      <c r="BZ12" s="637"/>
      <c r="CA12" s="637"/>
      <c r="CB12" s="683"/>
      <c r="CD12" s="672" t="s">
        <v>183</v>
      </c>
      <c r="CE12" s="673"/>
      <c r="CF12" s="673"/>
      <c r="CG12" s="673"/>
      <c r="CH12" s="673"/>
      <c r="CI12" s="673"/>
      <c r="CJ12" s="673"/>
      <c r="CK12" s="673"/>
      <c r="CL12" s="673"/>
      <c r="CM12" s="673"/>
      <c r="CN12" s="673"/>
      <c r="CO12" s="673"/>
      <c r="CP12" s="673"/>
      <c r="CQ12" s="674"/>
      <c r="CR12" s="636">
        <v>333456</v>
      </c>
      <c r="CS12" s="637"/>
      <c r="CT12" s="637"/>
      <c r="CU12" s="637"/>
      <c r="CV12" s="637"/>
      <c r="CW12" s="637"/>
      <c r="CX12" s="637"/>
      <c r="CY12" s="638"/>
      <c r="CZ12" s="676">
        <v>2</v>
      </c>
      <c r="DA12" s="676"/>
      <c r="DB12" s="676"/>
      <c r="DC12" s="676"/>
      <c r="DD12" s="642">
        <v>24863</v>
      </c>
      <c r="DE12" s="637"/>
      <c r="DF12" s="637"/>
      <c r="DG12" s="637"/>
      <c r="DH12" s="637"/>
      <c r="DI12" s="637"/>
      <c r="DJ12" s="637"/>
      <c r="DK12" s="637"/>
      <c r="DL12" s="637"/>
      <c r="DM12" s="637"/>
      <c r="DN12" s="637"/>
      <c r="DO12" s="637"/>
      <c r="DP12" s="638"/>
      <c r="DQ12" s="642">
        <v>301859</v>
      </c>
      <c r="DR12" s="637"/>
      <c r="DS12" s="637"/>
      <c r="DT12" s="637"/>
      <c r="DU12" s="637"/>
      <c r="DV12" s="637"/>
      <c r="DW12" s="637"/>
      <c r="DX12" s="637"/>
      <c r="DY12" s="637"/>
      <c r="DZ12" s="637"/>
      <c r="EA12" s="637"/>
      <c r="EB12" s="637"/>
      <c r="EC12" s="683"/>
    </row>
    <row r="13" spans="2:143" ht="11.25" customHeight="1" x14ac:dyDescent="0.15">
      <c r="B13" s="633" t="s">
        <v>184</v>
      </c>
      <c r="C13" s="634"/>
      <c r="D13" s="634"/>
      <c r="E13" s="634"/>
      <c r="F13" s="634"/>
      <c r="G13" s="634"/>
      <c r="H13" s="634"/>
      <c r="I13" s="634"/>
      <c r="J13" s="634"/>
      <c r="K13" s="634"/>
      <c r="L13" s="634"/>
      <c r="M13" s="634"/>
      <c r="N13" s="634"/>
      <c r="O13" s="634"/>
      <c r="P13" s="634"/>
      <c r="Q13" s="635"/>
      <c r="R13" s="636" t="s">
        <v>65</v>
      </c>
      <c r="S13" s="637"/>
      <c r="T13" s="637"/>
      <c r="U13" s="637"/>
      <c r="V13" s="637"/>
      <c r="W13" s="637"/>
      <c r="X13" s="637"/>
      <c r="Y13" s="638"/>
      <c r="Z13" s="676" t="s">
        <v>65</v>
      </c>
      <c r="AA13" s="676"/>
      <c r="AB13" s="676"/>
      <c r="AC13" s="676"/>
      <c r="AD13" s="677" t="s">
        <v>65</v>
      </c>
      <c r="AE13" s="677"/>
      <c r="AF13" s="677"/>
      <c r="AG13" s="677"/>
      <c r="AH13" s="677"/>
      <c r="AI13" s="677"/>
      <c r="AJ13" s="677"/>
      <c r="AK13" s="677"/>
      <c r="AL13" s="639" t="s">
        <v>65</v>
      </c>
      <c r="AM13" s="640"/>
      <c r="AN13" s="640"/>
      <c r="AO13" s="678"/>
      <c r="AP13" s="633" t="s">
        <v>185</v>
      </c>
      <c r="AQ13" s="634"/>
      <c r="AR13" s="634"/>
      <c r="AS13" s="634"/>
      <c r="AT13" s="634"/>
      <c r="AU13" s="634"/>
      <c r="AV13" s="634"/>
      <c r="AW13" s="634"/>
      <c r="AX13" s="634"/>
      <c r="AY13" s="634"/>
      <c r="AZ13" s="634"/>
      <c r="BA13" s="634"/>
      <c r="BB13" s="634"/>
      <c r="BC13" s="634"/>
      <c r="BD13" s="634"/>
      <c r="BE13" s="634"/>
      <c r="BF13" s="635"/>
      <c r="BG13" s="636">
        <v>1803618</v>
      </c>
      <c r="BH13" s="637"/>
      <c r="BI13" s="637"/>
      <c r="BJ13" s="637"/>
      <c r="BK13" s="637"/>
      <c r="BL13" s="637"/>
      <c r="BM13" s="637"/>
      <c r="BN13" s="638"/>
      <c r="BO13" s="676">
        <v>47.2</v>
      </c>
      <c r="BP13" s="676"/>
      <c r="BQ13" s="676"/>
      <c r="BR13" s="676"/>
      <c r="BS13" s="642" t="s">
        <v>65</v>
      </c>
      <c r="BT13" s="637"/>
      <c r="BU13" s="637"/>
      <c r="BV13" s="637"/>
      <c r="BW13" s="637"/>
      <c r="BX13" s="637"/>
      <c r="BY13" s="637"/>
      <c r="BZ13" s="637"/>
      <c r="CA13" s="637"/>
      <c r="CB13" s="683"/>
      <c r="CD13" s="672" t="s">
        <v>186</v>
      </c>
      <c r="CE13" s="673"/>
      <c r="CF13" s="673"/>
      <c r="CG13" s="673"/>
      <c r="CH13" s="673"/>
      <c r="CI13" s="673"/>
      <c r="CJ13" s="673"/>
      <c r="CK13" s="673"/>
      <c r="CL13" s="673"/>
      <c r="CM13" s="673"/>
      <c r="CN13" s="673"/>
      <c r="CO13" s="673"/>
      <c r="CP13" s="673"/>
      <c r="CQ13" s="674"/>
      <c r="CR13" s="636">
        <v>591387</v>
      </c>
      <c r="CS13" s="637"/>
      <c r="CT13" s="637"/>
      <c r="CU13" s="637"/>
      <c r="CV13" s="637"/>
      <c r="CW13" s="637"/>
      <c r="CX13" s="637"/>
      <c r="CY13" s="638"/>
      <c r="CZ13" s="676">
        <v>3.5</v>
      </c>
      <c r="DA13" s="676"/>
      <c r="DB13" s="676"/>
      <c r="DC13" s="676"/>
      <c r="DD13" s="642">
        <v>421447</v>
      </c>
      <c r="DE13" s="637"/>
      <c r="DF13" s="637"/>
      <c r="DG13" s="637"/>
      <c r="DH13" s="637"/>
      <c r="DI13" s="637"/>
      <c r="DJ13" s="637"/>
      <c r="DK13" s="637"/>
      <c r="DL13" s="637"/>
      <c r="DM13" s="637"/>
      <c r="DN13" s="637"/>
      <c r="DO13" s="637"/>
      <c r="DP13" s="638"/>
      <c r="DQ13" s="642">
        <v>228097</v>
      </c>
      <c r="DR13" s="637"/>
      <c r="DS13" s="637"/>
      <c r="DT13" s="637"/>
      <c r="DU13" s="637"/>
      <c r="DV13" s="637"/>
      <c r="DW13" s="637"/>
      <c r="DX13" s="637"/>
      <c r="DY13" s="637"/>
      <c r="DZ13" s="637"/>
      <c r="EA13" s="637"/>
      <c r="EB13" s="637"/>
      <c r="EC13" s="683"/>
    </row>
    <row r="14" spans="2:143" ht="11.25" customHeight="1" x14ac:dyDescent="0.15">
      <c r="B14" s="633" t="s">
        <v>187</v>
      </c>
      <c r="C14" s="634"/>
      <c r="D14" s="634"/>
      <c r="E14" s="634"/>
      <c r="F14" s="634"/>
      <c r="G14" s="634"/>
      <c r="H14" s="634"/>
      <c r="I14" s="634"/>
      <c r="J14" s="634"/>
      <c r="K14" s="634"/>
      <c r="L14" s="634"/>
      <c r="M14" s="634"/>
      <c r="N14" s="634"/>
      <c r="O14" s="634"/>
      <c r="P14" s="634"/>
      <c r="Q14" s="635"/>
      <c r="R14" s="636">
        <v>46789</v>
      </c>
      <c r="S14" s="637"/>
      <c r="T14" s="637"/>
      <c r="U14" s="637"/>
      <c r="V14" s="637"/>
      <c r="W14" s="637"/>
      <c r="X14" s="637"/>
      <c r="Y14" s="638"/>
      <c r="Z14" s="676">
        <v>0.3</v>
      </c>
      <c r="AA14" s="676"/>
      <c r="AB14" s="676"/>
      <c r="AC14" s="676"/>
      <c r="AD14" s="677">
        <v>46789</v>
      </c>
      <c r="AE14" s="677"/>
      <c r="AF14" s="677"/>
      <c r="AG14" s="677"/>
      <c r="AH14" s="677"/>
      <c r="AI14" s="677"/>
      <c r="AJ14" s="677"/>
      <c r="AK14" s="677"/>
      <c r="AL14" s="639">
        <v>0.4</v>
      </c>
      <c r="AM14" s="640"/>
      <c r="AN14" s="640"/>
      <c r="AO14" s="678"/>
      <c r="AP14" s="633" t="s">
        <v>188</v>
      </c>
      <c r="AQ14" s="634"/>
      <c r="AR14" s="634"/>
      <c r="AS14" s="634"/>
      <c r="AT14" s="634"/>
      <c r="AU14" s="634"/>
      <c r="AV14" s="634"/>
      <c r="AW14" s="634"/>
      <c r="AX14" s="634"/>
      <c r="AY14" s="634"/>
      <c r="AZ14" s="634"/>
      <c r="BA14" s="634"/>
      <c r="BB14" s="634"/>
      <c r="BC14" s="634"/>
      <c r="BD14" s="634"/>
      <c r="BE14" s="634"/>
      <c r="BF14" s="635"/>
      <c r="BG14" s="636">
        <v>120972</v>
      </c>
      <c r="BH14" s="637"/>
      <c r="BI14" s="637"/>
      <c r="BJ14" s="637"/>
      <c r="BK14" s="637"/>
      <c r="BL14" s="637"/>
      <c r="BM14" s="637"/>
      <c r="BN14" s="638"/>
      <c r="BO14" s="676">
        <v>3.2</v>
      </c>
      <c r="BP14" s="676"/>
      <c r="BQ14" s="676"/>
      <c r="BR14" s="676"/>
      <c r="BS14" s="642" t="s">
        <v>65</v>
      </c>
      <c r="BT14" s="637"/>
      <c r="BU14" s="637"/>
      <c r="BV14" s="637"/>
      <c r="BW14" s="637"/>
      <c r="BX14" s="637"/>
      <c r="BY14" s="637"/>
      <c r="BZ14" s="637"/>
      <c r="CA14" s="637"/>
      <c r="CB14" s="683"/>
      <c r="CD14" s="672" t="s">
        <v>189</v>
      </c>
      <c r="CE14" s="673"/>
      <c r="CF14" s="673"/>
      <c r="CG14" s="673"/>
      <c r="CH14" s="673"/>
      <c r="CI14" s="673"/>
      <c r="CJ14" s="673"/>
      <c r="CK14" s="673"/>
      <c r="CL14" s="673"/>
      <c r="CM14" s="673"/>
      <c r="CN14" s="673"/>
      <c r="CO14" s="673"/>
      <c r="CP14" s="673"/>
      <c r="CQ14" s="674"/>
      <c r="CR14" s="636">
        <v>1032031</v>
      </c>
      <c r="CS14" s="637"/>
      <c r="CT14" s="637"/>
      <c r="CU14" s="637"/>
      <c r="CV14" s="637"/>
      <c r="CW14" s="637"/>
      <c r="CX14" s="637"/>
      <c r="CY14" s="638"/>
      <c r="CZ14" s="676">
        <v>6.2</v>
      </c>
      <c r="DA14" s="676"/>
      <c r="DB14" s="676"/>
      <c r="DC14" s="676"/>
      <c r="DD14" s="642">
        <v>35630</v>
      </c>
      <c r="DE14" s="637"/>
      <c r="DF14" s="637"/>
      <c r="DG14" s="637"/>
      <c r="DH14" s="637"/>
      <c r="DI14" s="637"/>
      <c r="DJ14" s="637"/>
      <c r="DK14" s="637"/>
      <c r="DL14" s="637"/>
      <c r="DM14" s="637"/>
      <c r="DN14" s="637"/>
      <c r="DO14" s="637"/>
      <c r="DP14" s="638"/>
      <c r="DQ14" s="642">
        <v>996077</v>
      </c>
      <c r="DR14" s="637"/>
      <c r="DS14" s="637"/>
      <c r="DT14" s="637"/>
      <c r="DU14" s="637"/>
      <c r="DV14" s="637"/>
      <c r="DW14" s="637"/>
      <c r="DX14" s="637"/>
      <c r="DY14" s="637"/>
      <c r="DZ14" s="637"/>
      <c r="EA14" s="637"/>
      <c r="EB14" s="637"/>
      <c r="EC14" s="683"/>
    </row>
    <row r="15" spans="2:143" ht="11.25" customHeight="1" x14ac:dyDescent="0.15">
      <c r="B15" s="633" t="s">
        <v>190</v>
      </c>
      <c r="C15" s="634"/>
      <c r="D15" s="634"/>
      <c r="E15" s="634"/>
      <c r="F15" s="634"/>
      <c r="G15" s="634"/>
      <c r="H15" s="634"/>
      <c r="I15" s="634"/>
      <c r="J15" s="634"/>
      <c r="K15" s="634"/>
      <c r="L15" s="634"/>
      <c r="M15" s="634"/>
      <c r="N15" s="634"/>
      <c r="O15" s="634"/>
      <c r="P15" s="634"/>
      <c r="Q15" s="635"/>
      <c r="R15" s="636" t="s">
        <v>65</v>
      </c>
      <c r="S15" s="637"/>
      <c r="T15" s="637"/>
      <c r="U15" s="637"/>
      <c r="V15" s="637"/>
      <c r="W15" s="637"/>
      <c r="X15" s="637"/>
      <c r="Y15" s="638"/>
      <c r="Z15" s="676" t="s">
        <v>65</v>
      </c>
      <c r="AA15" s="676"/>
      <c r="AB15" s="676"/>
      <c r="AC15" s="676"/>
      <c r="AD15" s="677" t="s">
        <v>65</v>
      </c>
      <c r="AE15" s="677"/>
      <c r="AF15" s="677"/>
      <c r="AG15" s="677"/>
      <c r="AH15" s="677"/>
      <c r="AI15" s="677"/>
      <c r="AJ15" s="677"/>
      <c r="AK15" s="677"/>
      <c r="AL15" s="639" t="s">
        <v>65</v>
      </c>
      <c r="AM15" s="640"/>
      <c r="AN15" s="640"/>
      <c r="AO15" s="678"/>
      <c r="AP15" s="633" t="s">
        <v>191</v>
      </c>
      <c r="AQ15" s="634"/>
      <c r="AR15" s="634"/>
      <c r="AS15" s="634"/>
      <c r="AT15" s="634"/>
      <c r="AU15" s="634"/>
      <c r="AV15" s="634"/>
      <c r="AW15" s="634"/>
      <c r="AX15" s="634"/>
      <c r="AY15" s="634"/>
      <c r="AZ15" s="634"/>
      <c r="BA15" s="634"/>
      <c r="BB15" s="634"/>
      <c r="BC15" s="634"/>
      <c r="BD15" s="634"/>
      <c r="BE15" s="634"/>
      <c r="BF15" s="635"/>
      <c r="BG15" s="636">
        <v>214928</v>
      </c>
      <c r="BH15" s="637"/>
      <c r="BI15" s="637"/>
      <c r="BJ15" s="637"/>
      <c r="BK15" s="637"/>
      <c r="BL15" s="637"/>
      <c r="BM15" s="637"/>
      <c r="BN15" s="638"/>
      <c r="BO15" s="676">
        <v>5.6</v>
      </c>
      <c r="BP15" s="676"/>
      <c r="BQ15" s="676"/>
      <c r="BR15" s="676"/>
      <c r="BS15" s="642" t="s">
        <v>65</v>
      </c>
      <c r="BT15" s="637"/>
      <c r="BU15" s="637"/>
      <c r="BV15" s="637"/>
      <c r="BW15" s="637"/>
      <c r="BX15" s="637"/>
      <c r="BY15" s="637"/>
      <c r="BZ15" s="637"/>
      <c r="CA15" s="637"/>
      <c r="CB15" s="683"/>
      <c r="CD15" s="672" t="s">
        <v>192</v>
      </c>
      <c r="CE15" s="673"/>
      <c r="CF15" s="673"/>
      <c r="CG15" s="673"/>
      <c r="CH15" s="673"/>
      <c r="CI15" s="673"/>
      <c r="CJ15" s="673"/>
      <c r="CK15" s="673"/>
      <c r="CL15" s="673"/>
      <c r="CM15" s="673"/>
      <c r="CN15" s="673"/>
      <c r="CO15" s="673"/>
      <c r="CP15" s="673"/>
      <c r="CQ15" s="674"/>
      <c r="CR15" s="636">
        <v>2384868</v>
      </c>
      <c r="CS15" s="637"/>
      <c r="CT15" s="637"/>
      <c r="CU15" s="637"/>
      <c r="CV15" s="637"/>
      <c r="CW15" s="637"/>
      <c r="CX15" s="637"/>
      <c r="CY15" s="638"/>
      <c r="CZ15" s="676">
        <v>14.3</v>
      </c>
      <c r="DA15" s="676"/>
      <c r="DB15" s="676"/>
      <c r="DC15" s="676"/>
      <c r="DD15" s="642">
        <v>1197286</v>
      </c>
      <c r="DE15" s="637"/>
      <c r="DF15" s="637"/>
      <c r="DG15" s="637"/>
      <c r="DH15" s="637"/>
      <c r="DI15" s="637"/>
      <c r="DJ15" s="637"/>
      <c r="DK15" s="637"/>
      <c r="DL15" s="637"/>
      <c r="DM15" s="637"/>
      <c r="DN15" s="637"/>
      <c r="DO15" s="637"/>
      <c r="DP15" s="638"/>
      <c r="DQ15" s="642">
        <v>1054819</v>
      </c>
      <c r="DR15" s="637"/>
      <c r="DS15" s="637"/>
      <c r="DT15" s="637"/>
      <c r="DU15" s="637"/>
      <c r="DV15" s="637"/>
      <c r="DW15" s="637"/>
      <c r="DX15" s="637"/>
      <c r="DY15" s="637"/>
      <c r="DZ15" s="637"/>
      <c r="EA15" s="637"/>
      <c r="EB15" s="637"/>
      <c r="EC15" s="683"/>
    </row>
    <row r="16" spans="2:143" ht="11.25" customHeight="1" x14ac:dyDescent="0.15">
      <c r="B16" s="633" t="s">
        <v>193</v>
      </c>
      <c r="C16" s="634"/>
      <c r="D16" s="634"/>
      <c r="E16" s="634"/>
      <c r="F16" s="634"/>
      <c r="G16" s="634"/>
      <c r="H16" s="634"/>
      <c r="I16" s="634"/>
      <c r="J16" s="634"/>
      <c r="K16" s="634"/>
      <c r="L16" s="634"/>
      <c r="M16" s="634"/>
      <c r="N16" s="634"/>
      <c r="O16" s="634"/>
      <c r="P16" s="634"/>
      <c r="Q16" s="635"/>
      <c r="R16" s="636">
        <v>13671</v>
      </c>
      <c r="S16" s="637"/>
      <c r="T16" s="637"/>
      <c r="U16" s="637"/>
      <c r="V16" s="637"/>
      <c r="W16" s="637"/>
      <c r="X16" s="637"/>
      <c r="Y16" s="638"/>
      <c r="Z16" s="676">
        <v>0.1</v>
      </c>
      <c r="AA16" s="676"/>
      <c r="AB16" s="676"/>
      <c r="AC16" s="676"/>
      <c r="AD16" s="677">
        <v>13671</v>
      </c>
      <c r="AE16" s="677"/>
      <c r="AF16" s="677"/>
      <c r="AG16" s="677"/>
      <c r="AH16" s="677"/>
      <c r="AI16" s="677"/>
      <c r="AJ16" s="677"/>
      <c r="AK16" s="677"/>
      <c r="AL16" s="639">
        <v>0.1</v>
      </c>
      <c r="AM16" s="640"/>
      <c r="AN16" s="640"/>
      <c r="AO16" s="678"/>
      <c r="AP16" s="633" t="s">
        <v>194</v>
      </c>
      <c r="AQ16" s="634"/>
      <c r="AR16" s="634"/>
      <c r="AS16" s="634"/>
      <c r="AT16" s="634"/>
      <c r="AU16" s="634"/>
      <c r="AV16" s="634"/>
      <c r="AW16" s="634"/>
      <c r="AX16" s="634"/>
      <c r="AY16" s="634"/>
      <c r="AZ16" s="634"/>
      <c r="BA16" s="634"/>
      <c r="BB16" s="634"/>
      <c r="BC16" s="634"/>
      <c r="BD16" s="634"/>
      <c r="BE16" s="634"/>
      <c r="BF16" s="635"/>
      <c r="BG16" s="636">
        <v>5370</v>
      </c>
      <c r="BH16" s="637"/>
      <c r="BI16" s="637"/>
      <c r="BJ16" s="637"/>
      <c r="BK16" s="637"/>
      <c r="BL16" s="637"/>
      <c r="BM16" s="637"/>
      <c r="BN16" s="638"/>
      <c r="BO16" s="676">
        <v>0.1</v>
      </c>
      <c r="BP16" s="676"/>
      <c r="BQ16" s="676"/>
      <c r="BR16" s="676"/>
      <c r="BS16" s="642" t="s">
        <v>65</v>
      </c>
      <c r="BT16" s="637"/>
      <c r="BU16" s="637"/>
      <c r="BV16" s="637"/>
      <c r="BW16" s="637"/>
      <c r="BX16" s="637"/>
      <c r="BY16" s="637"/>
      <c r="BZ16" s="637"/>
      <c r="CA16" s="637"/>
      <c r="CB16" s="683"/>
      <c r="CD16" s="672" t="s">
        <v>195</v>
      </c>
      <c r="CE16" s="673"/>
      <c r="CF16" s="673"/>
      <c r="CG16" s="673"/>
      <c r="CH16" s="673"/>
      <c r="CI16" s="673"/>
      <c r="CJ16" s="673"/>
      <c r="CK16" s="673"/>
      <c r="CL16" s="673"/>
      <c r="CM16" s="673"/>
      <c r="CN16" s="673"/>
      <c r="CO16" s="673"/>
      <c r="CP16" s="673"/>
      <c r="CQ16" s="674"/>
      <c r="CR16" s="636">
        <v>119026</v>
      </c>
      <c r="CS16" s="637"/>
      <c r="CT16" s="637"/>
      <c r="CU16" s="637"/>
      <c r="CV16" s="637"/>
      <c r="CW16" s="637"/>
      <c r="CX16" s="637"/>
      <c r="CY16" s="638"/>
      <c r="CZ16" s="676">
        <v>0.7</v>
      </c>
      <c r="DA16" s="676"/>
      <c r="DB16" s="676"/>
      <c r="DC16" s="676"/>
      <c r="DD16" s="642" t="s">
        <v>65</v>
      </c>
      <c r="DE16" s="637"/>
      <c r="DF16" s="637"/>
      <c r="DG16" s="637"/>
      <c r="DH16" s="637"/>
      <c r="DI16" s="637"/>
      <c r="DJ16" s="637"/>
      <c r="DK16" s="637"/>
      <c r="DL16" s="637"/>
      <c r="DM16" s="637"/>
      <c r="DN16" s="637"/>
      <c r="DO16" s="637"/>
      <c r="DP16" s="638"/>
      <c r="DQ16" s="642">
        <v>89309</v>
      </c>
      <c r="DR16" s="637"/>
      <c r="DS16" s="637"/>
      <c r="DT16" s="637"/>
      <c r="DU16" s="637"/>
      <c r="DV16" s="637"/>
      <c r="DW16" s="637"/>
      <c r="DX16" s="637"/>
      <c r="DY16" s="637"/>
      <c r="DZ16" s="637"/>
      <c r="EA16" s="637"/>
      <c r="EB16" s="637"/>
      <c r="EC16" s="683"/>
    </row>
    <row r="17" spans="2:133" ht="11.25" customHeight="1" x14ac:dyDescent="0.15">
      <c r="B17" s="633" t="s">
        <v>196</v>
      </c>
      <c r="C17" s="634"/>
      <c r="D17" s="634"/>
      <c r="E17" s="634"/>
      <c r="F17" s="634"/>
      <c r="G17" s="634"/>
      <c r="H17" s="634"/>
      <c r="I17" s="634"/>
      <c r="J17" s="634"/>
      <c r="K17" s="634"/>
      <c r="L17" s="634"/>
      <c r="M17" s="634"/>
      <c r="N17" s="634"/>
      <c r="O17" s="634"/>
      <c r="P17" s="634"/>
      <c r="Q17" s="635"/>
      <c r="R17" s="636">
        <v>108734</v>
      </c>
      <c r="S17" s="637"/>
      <c r="T17" s="637"/>
      <c r="U17" s="637"/>
      <c r="V17" s="637"/>
      <c r="W17" s="637"/>
      <c r="X17" s="637"/>
      <c r="Y17" s="638"/>
      <c r="Z17" s="676">
        <v>0.6</v>
      </c>
      <c r="AA17" s="676"/>
      <c r="AB17" s="676"/>
      <c r="AC17" s="676"/>
      <c r="AD17" s="677">
        <v>108734</v>
      </c>
      <c r="AE17" s="677"/>
      <c r="AF17" s="677"/>
      <c r="AG17" s="677"/>
      <c r="AH17" s="677"/>
      <c r="AI17" s="677"/>
      <c r="AJ17" s="677"/>
      <c r="AK17" s="677"/>
      <c r="AL17" s="639">
        <v>1</v>
      </c>
      <c r="AM17" s="640"/>
      <c r="AN17" s="640"/>
      <c r="AO17" s="678"/>
      <c r="AP17" s="633" t="s">
        <v>197</v>
      </c>
      <c r="AQ17" s="634"/>
      <c r="AR17" s="634"/>
      <c r="AS17" s="634"/>
      <c r="AT17" s="634"/>
      <c r="AU17" s="634"/>
      <c r="AV17" s="634"/>
      <c r="AW17" s="634"/>
      <c r="AX17" s="634"/>
      <c r="AY17" s="634"/>
      <c r="AZ17" s="634"/>
      <c r="BA17" s="634"/>
      <c r="BB17" s="634"/>
      <c r="BC17" s="634"/>
      <c r="BD17" s="634"/>
      <c r="BE17" s="634"/>
      <c r="BF17" s="635"/>
      <c r="BG17" s="636">
        <v>16</v>
      </c>
      <c r="BH17" s="637"/>
      <c r="BI17" s="637"/>
      <c r="BJ17" s="637"/>
      <c r="BK17" s="637"/>
      <c r="BL17" s="637"/>
      <c r="BM17" s="637"/>
      <c r="BN17" s="638"/>
      <c r="BO17" s="676">
        <v>0</v>
      </c>
      <c r="BP17" s="676"/>
      <c r="BQ17" s="676"/>
      <c r="BR17" s="676"/>
      <c r="BS17" s="642" t="s">
        <v>65</v>
      </c>
      <c r="BT17" s="637"/>
      <c r="BU17" s="637"/>
      <c r="BV17" s="637"/>
      <c r="BW17" s="637"/>
      <c r="BX17" s="637"/>
      <c r="BY17" s="637"/>
      <c r="BZ17" s="637"/>
      <c r="CA17" s="637"/>
      <c r="CB17" s="683"/>
      <c r="CD17" s="672" t="s">
        <v>198</v>
      </c>
      <c r="CE17" s="673"/>
      <c r="CF17" s="673"/>
      <c r="CG17" s="673"/>
      <c r="CH17" s="673"/>
      <c r="CI17" s="673"/>
      <c r="CJ17" s="673"/>
      <c r="CK17" s="673"/>
      <c r="CL17" s="673"/>
      <c r="CM17" s="673"/>
      <c r="CN17" s="673"/>
      <c r="CO17" s="673"/>
      <c r="CP17" s="673"/>
      <c r="CQ17" s="674"/>
      <c r="CR17" s="636">
        <v>1854137</v>
      </c>
      <c r="CS17" s="637"/>
      <c r="CT17" s="637"/>
      <c r="CU17" s="637"/>
      <c r="CV17" s="637"/>
      <c r="CW17" s="637"/>
      <c r="CX17" s="637"/>
      <c r="CY17" s="638"/>
      <c r="CZ17" s="676">
        <v>11.1</v>
      </c>
      <c r="DA17" s="676"/>
      <c r="DB17" s="676"/>
      <c r="DC17" s="676"/>
      <c r="DD17" s="642" t="s">
        <v>65</v>
      </c>
      <c r="DE17" s="637"/>
      <c r="DF17" s="637"/>
      <c r="DG17" s="637"/>
      <c r="DH17" s="637"/>
      <c r="DI17" s="637"/>
      <c r="DJ17" s="637"/>
      <c r="DK17" s="637"/>
      <c r="DL17" s="637"/>
      <c r="DM17" s="637"/>
      <c r="DN17" s="637"/>
      <c r="DO17" s="637"/>
      <c r="DP17" s="638"/>
      <c r="DQ17" s="642">
        <v>1831318</v>
      </c>
      <c r="DR17" s="637"/>
      <c r="DS17" s="637"/>
      <c r="DT17" s="637"/>
      <c r="DU17" s="637"/>
      <c r="DV17" s="637"/>
      <c r="DW17" s="637"/>
      <c r="DX17" s="637"/>
      <c r="DY17" s="637"/>
      <c r="DZ17" s="637"/>
      <c r="EA17" s="637"/>
      <c r="EB17" s="637"/>
      <c r="EC17" s="683"/>
    </row>
    <row r="18" spans="2:133" ht="11.25" customHeight="1" x14ac:dyDescent="0.15">
      <c r="B18" s="633" t="s">
        <v>199</v>
      </c>
      <c r="C18" s="634"/>
      <c r="D18" s="634"/>
      <c r="E18" s="634"/>
      <c r="F18" s="634"/>
      <c r="G18" s="634"/>
      <c r="H18" s="634"/>
      <c r="I18" s="634"/>
      <c r="J18" s="634"/>
      <c r="K18" s="634"/>
      <c r="L18" s="634"/>
      <c r="M18" s="634"/>
      <c r="N18" s="634"/>
      <c r="O18" s="634"/>
      <c r="P18" s="634"/>
      <c r="Q18" s="635"/>
      <c r="R18" s="636">
        <v>15876</v>
      </c>
      <c r="S18" s="637"/>
      <c r="T18" s="637"/>
      <c r="U18" s="637"/>
      <c r="V18" s="637"/>
      <c r="W18" s="637"/>
      <c r="X18" s="637"/>
      <c r="Y18" s="638"/>
      <c r="Z18" s="676">
        <v>0.1</v>
      </c>
      <c r="AA18" s="676"/>
      <c r="AB18" s="676"/>
      <c r="AC18" s="676"/>
      <c r="AD18" s="677">
        <v>15876</v>
      </c>
      <c r="AE18" s="677"/>
      <c r="AF18" s="677"/>
      <c r="AG18" s="677"/>
      <c r="AH18" s="677"/>
      <c r="AI18" s="677"/>
      <c r="AJ18" s="677"/>
      <c r="AK18" s="677"/>
      <c r="AL18" s="639">
        <v>0.1</v>
      </c>
      <c r="AM18" s="640"/>
      <c r="AN18" s="640"/>
      <c r="AO18" s="678"/>
      <c r="AP18" s="633" t="s">
        <v>200</v>
      </c>
      <c r="AQ18" s="634"/>
      <c r="AR18" s="634"/>
      <c r="AS18" s="634"/>
      <c r="AT18" s="634"/>
      <c r="AU18" s="634"/>
      <c r="AV18" s="634"/>
      <c r="AW18" s="634"/>
      <c r="AX18" s="634"/>
      <c r="AY18" s="634"/>
      <c r="AZ18" s="634"/>
      <c r="BA18" s="634"/>
      <c r="BB18" s="634"/>
      <c r="BC18" s="634"/>
      <c r="BD18" s="634"/>
      <c r="BE18" s="634"/>
      <c r="BF18" s="635"/>
      <c r="BG18" s="636" t="s">
        <v>65</v>
      </c>
      <c r="BH18" s="637"/>
      <c r="BI18" s="637"/>
      <c r="BJ18" s="637"/>
      <c r="BK18" s="637"/>
      <c r="BL18" s="637"/>
      <c r="BM18" s="637"/>
      <c r="BN18" s="638"/>
      <c r="BO18" s="676" t="s">
        <v>65</v>
      </c>
      <c r="BP18" s="676"/>
      <c r="BQ18" s="676"/>
      <c r="BR18" s="676"/>
      <c r="BS18" s="642" t="s">
        <v>65</v>
      </c>
      <c r="BT18" s="637"/>
      <c r="BU18" s="637"/>
      <c r="BV18" s="637"/>
      <c r="BW18" s="637"/>
      <c r="BX18" s="637"/>
      <c r="BY18" s="637"/>
      <c r="BZ18" s="637"/>
      <c r="CA18" s="637"/>
      <c r="CB18" s="683"/>
      <c r="CD18" s="672" t="s">
        <v>201</v>
      </c>
      <c r="CE18" s="673"/>
      <c r="CF18" s="673"/>
      <c r="CG18" s="673"/>
      <c r="CH18" s="673"/>
      <c r="CI18" s="673"/>
      <c r="CJ18" s="673"/>
      <c r="CK18" s="673"/>
      <c r="CL18" s="673"/>
      <c r="CM18" s="673"/>
      <c r="CN18" s="673"/>
      <c r="CO18" s="673"/>
      <c r="CP18" s="673"/>
      <c r="CQ18" s="674"/>
      <c r="CR18" s="636" t="s">
        <v>65</v>
      </c>
      <c r="CS18" s="637"/>
      <c r="CT18" s="637"/>
      <c r="CU18" s="637"/>
      <c r="CV18" s="637"/>
      <c r="CW18" s="637"/>
      <c r="CX18" s="637"/>
      <c r="CY18" s="638"/>
      <c r="CZ18" s="676" t="s">
        <v>65</v>
      </c>
      <c r="DA18" s="676"/>
      <c r="DB18" s="676"/>
      <c r="DC18" s="676"/>
      <c r="DD18" s="642" t="s">
        <v>65</v>
      </c>
      <c r="DE18" s="637"/>
      <c r="DF18" s="637"/>
      <c r="DG18" s="637"/>
      <c r="DH18" s="637"/>
      <c r="DI18" s="637"/>
      <c r="DJ18" s="637"/>
      <c r="DK18" s="637"/>
      <c r="DL18" s="637"/>
      <c r="DM18" s="637"/>
      <c r="DN18" s="637"/>
      <c r="DO18" s="637"/>
      <c r="DP18" s="638"/>
      <c r="DQ18" s="642" t="s">
        <v>65</v>
      </c>
      <c r="DR18" s="637"/>
      <c r="DS18" s="637"/>
      <c r="DT18" s="637"/>
      <c r="DU18" s="637"/>
      <c r="DV18" s="637"/>
      <c r="DW18" s="637"/>
      <c r="DX18" s="637"/>
      <c r="DY18" s="637"/>
      <c r="DZ18" s="637"/>
      <c r="EA18" s="637"/>
      <c r="EB18" s="637"/>
      <c r="EC18" s="683"/>
    </row>
    <row r="19" spans="2:133" ht="11.25" customHeight="1" x14ac:dyDescent="0.15">
      <c r="B19" s="633" t="s">
        <v>202</v>
      </c>
      <c r="C19" s="634"/>
      <c r="D19" s="634"/>
      <c r="E19" s="634"/>
      <c r="F19" s="634"/>
      <c r="G19" s="634"/>
      <c r="H19" s="634"/>
      <c r="I19" s="634"/>
      <c r="J19" s="634"/>
      <c r="K19" s="634"/>
      <c r="L19" s="634"/>
      <c r="M19" s="634"/>
      <c r="N19" s="634"/>
      <c r="O19" s="634"/>
      <c r="P19" s="634"/>
      <c r="Q19" s="635"/>
      <c r="R19" s="636">
        <v>6469</v>
      </c>
      <c r="S19" s="637"/>
      <c r="T19" s="637"/>
      <c r="U19" s="637"/>
      <c r="V19" s="637"/>
      <c r="W19" s="637"/>
      <c r="X19" s="637"/>
      <c r="Y19" s="638"/>
      <c r="Z19" s="676">
        <v>0</v>
      </c>
      <c r="AA19" s="676"/>
      <c r="AB19" s="676"/>
      <c r="AC19" s="676"/>
      <c r="AD19" s="677">
        <v>6469</v>
      </c>
      <c r="AE19" s="677"/>
      <c r="AF19" s="677"/>
      <c r="AG19" s="677"/>
      <c r="AH19" s="677"/>
      <c r="AI19" s="677"/>
      <c r="AJ19" s="677"/>
      <c r="AK19" s="677"/>
      <c r="AL19" s="639">
        <v>0.1</v>
      </c>
      <c r="AM19" s="640"/>
      <c r="AN19" s="640"/>
      <c r="AO19" s="678"/>
      <c r="AP19" s="633" t="s">
        <v>203</v>
      </c>
      <c r="AQ19" s="634"/>
      <c r="AR19" s="634"/>
      <c r="AS19" s="634"/>
      <c r="AT19" s="634"/>
      <c r="AU19" s="634"/>
      <c r="AV19" s="634"/>
      <c r="AW19" s="634"/>
      <c r="AX19" s="634"/>
      <c r="AY19" s="634"/>
      <c r="AZ19" s="634"/>
      <c r="BA19" s="634"/>
      <c r="BB19" s="634"/>
      <c r="BC19" s="634"/>
      <c r="BD19" s="634"/>
      <c r="BE19" s="634"/>
      <c r="BF19" s="635"/>
      <c r="BG19" s="636" t="s">
        <v>65</v>
      </c>
      <c r="BH19" s="637"/>
      <c r="BI19" s="637"/>
      <c r="BJ19" s="637"/>
      <c r="BK19" s="637"/>
      <c r="BL19" s="637"/>
      <c r="BM19" s="637"/>
      <c r="BN19" s="638"/>
      <c r="BO19" s="676" t="s">
        <v>65</v>
      </c>
      <c r="BP19" s="676"/>
      <c r="BQ19" s="676"/>
      <c r="BR19" s="676"/>
      <c r="BS19" s="642" t="s">
        <v>65</v>
      </c>
      <c r="BT19" s="637"/>
      <c r="BU19" s="637"/>
      <c r="BV19" s="637"/>
      <c r="BW19" s="637"/>
      <c r="BX19" s="637"/>
      <c r="BY19" s="637"/>
      <c r="BZ19" s="637"/>
      <c r="CA19" s="637"/>
      <c r="CB19" s="683"/>
      <c r="CD19" s="672" t="s">
        <v>204</v>
      </c>
      <c r="CE19" s="673"/>
      <c r="CF19" s="673"/>
      <c r="CG19" s="673"/>
      <c r="CH19" s="673"/>
      <c r="CI19" s="673"/>
      <c r="CJ19" s="673"/>
      <c r="CK19" s="673"/>
      <c r="CL19" s="673"/>
      <c r="CM19" s="673"/>
      <c r="CN19" s="673"/>
      <c r="CO19" s="673"/>
      <c r="CP19" s="673"/>
      <c r="CQ19" s="674"/>
      <c r="CR19" s="636" t="s">
        <v>65</v>
      </c>
      <c r="CS19" s="637"/>
      <c r="CT19" s="637"/>
      <c r="CU19" s="637"/>
      <c r="CV19" s="637"/>
      <c r="CW19" s="637"/>
      <c r="CX19" s="637"/>
      <c r="CY19" s="638"/>
      <c r="CZ19" s="676" t="s">
        <v>65</v>
      </c>
      <c r="DA19" s="676"/>
      <c r="DB19" s="676"/>
      <c r="DC19" s="676"/>
      <c r="DD19" s="642" t="s">
        <v>65</v>
      </c>
      <c r="DE19" s="637"/>
      <c r="DF19" s="637"/>
      <c r="DG19" s="637"/>
      <c r="DH19" s="637"/>
      <c r="DI19" s="637"/>
      <c r="DJ19" s="637"/>
      <c r="DK19" s="637"/>
      <c r="DL19" s="637"/>
      <c r="DM19" s="637"/>
      <c r="DN19" s="637"/>
      <c r="DO19" s="637"/>
      <c r="DP19" s="638"/>
      <c r="DQ19" s="642" t="s">
        <v>65</v>
      </c>
      <c r="DR19" s="637"/>
      <c r="DS19" s="637"/>
      <c r="DT19" s="637"/>
      <c r="DU19" s="637"/>
      <c r="DV19" s="637"/>
      <c r="DW19" s="637"/>
      <c r="DX19" s="637"/>
      <c r="DY19" s="637"/>
      <c r="DZ19" s="637"/>
      <c r="EA19" s="637"/>
      <c r="EB19" s="637"/>
      <c r="EC19" s="683"/>
    </row>
    <row r="20" spans="2:133" ht="11.25" customHeight="1" x14ac:dyDescent="0.15">
      <c r="B20" s="633" t="s">
        <v>205</v>
      </c>
      <c r="C20" s="634"/>
      <c r="D20" s="634"/>
      <c r="E20" s="634"/>
      <c r="F20" s="634"/>
      <c r="G20" s="634"/>
      <c r="H20" s="634"/>
      <c r="I20" s="634"/>
      <c r="J20" s="634"/>
      <c r="K20" s="634"/>
      <c r="L20" s="634"/>
      <c r="M20" s="634"/>
      <c r="N20" s="634"/>
      <c r="O20" s="634"/>
      <c r="P20" s="634"/>
      <c r="Q20" s="635"/>
      <c r="R20" s="636">
        <v>692</v>
      </c>
      <c r="S20" s="637"/>
      <c r="T20" s="637"/>
      <c r="U20" s="637"/>
      <c r="V20" s="637"/>
      <c r="W20" s="637"/>
      <c r="X20" s="637"/>
      <c r="Y20" s="638"/>
      <c r="Z20" s="676">
        <v>0</v>
      </c>
      <c r="AA20" s="676"/>
      <c r="AB20" s="676"/>
      <c r="AC20" s="676"/>
      <c r="AD20" s="677">
        <v>692</v>
      </c>
      <c r="AE20" s="677"/>
      <c r="AF20" s="677"/>
      <c r="AG20" s="677"/>
      <c r="AH20" s="677"/>
      <c r="AI20" s="677"/>
      <c r="AJ20" s="677"/>
      <c r="AK20" s="677"/>
      <c r="AL20" s="639">
        <v>0</v>
      </c>
      <c r="AM20" s="640"/>
      <c r="AN20" s="640"/>
      <c r="AO20" s="678"/>
      <c r="AP20" s="633" t="s">
        <v>206</v>
      </c>
      <c r="AQ20" s="634"/>
      <c r="AR20" s="634"/>
      <c r="AS20" s="634"/>
      <c r="AT20" s="634"/>
      <c r="AU20" s="634"/>
      <c r="AV20" s="634"/>
      <c r="AW20" s="634"/>
      <c r="AX20" s="634"/>
      <c r="AY20" s="634"/>
      <c r="AZ20" s="634"/>
      <c r="BA20" s="634"/>
      <c r="BB20" s="634"/>
      <c r="BC20" s="634"/>
      <c r="BD20" s="634"/>
      <c r="BE20" s="634"/>
      <c r="BF20" s="635"/>
      <c r="BG20" s="636" t="s">
        <v>65</v>
      </c>
      <c r="BH20" s="637"/>
      <c r="BI20" s="637"/>
      <c r="BJ20" s="637"/>
      <c r="BK20" s="637"/>
      <c r="BL20" s="637"/>
      <c r="BM20" s="637"/>
      <c r="BN20" s="638"/>
      <c r="BO20" s="676" t="s">
        <v>65</v>
      </c>
      <c r="BP20" s="676"/>
      <c r="BQ20" s="676"/>
      <c r="BR20" s="676"/>
      <c r="BS20" s="642" t="s">
        <v>65</v>
      </c>
      <c r="BT20" s="637"/>
      <c r="BU20" s="637"/>
      <c r="BV20" s="637"/>
      <c r="BW20" s="637"/>
      <c r="BX20" s="637"/>
      <c r="BY20" s="637"/>
      <c r="BZ20" s="637"/>
      <c r="CA20" s="637"/>
      <c r="CB20" s="683"/>
      <c r="CD20" s="672" t="s">
        <v>207</v>
      </c>
      <c r="CE20" s="673"/>
      <c r="CF20" s="673"/>
      <c r="CG20" s="673"/>
      <c r="CH20" s="673"/>
      <c r="CI20" s="673"/>
      <c r="CJ20" s="673"/>
      <c r="CK20" s="673"/>
      <c r="CL20" s="673"/>
      <c r="CM20" s="673"/>
      <c r="CN20" s="673"/>
      <c r="CO20" s="673"/>
      <c r="CP20" s="673"/>
      <c r="CQ20" s="674"/>
      <c r="CR20" s="636">
        <v>16678421</v>
      </c>
      <c r="CS20" s="637"/>
      <c r="CT20" s="637"/>
      <c r="CU20" s="637"/>
      <c r="CV20" s="637"/>
      <c r="CW20" s="637"/>
      <c r="CX20" s="637"/>
      <c r="CY20" s="638"/>
      <c r="CZ20" s="676">
        <v>100</v>
      </c>
      <c r="DA20" s="676"/>
      <c r="DB20" s="676"/>
      <c r="DC20" s="676"/>
      <c r="DD20" s="642">
        <v>1878822</v>
      </c>
      <c r="DE20" s="637"/>
      <c r="DF20" s="637"/>
      <c r="DG20" s="637"/>
      <c r="DH20" s="637"/>
      <c r="DI20" s="637"/>
      <c r="DJ20" s="637"/>
      <c r="DK20" s="637"/>
      <c r="DL20" s="637"/>
      <c r="DM20" s="637"/>
      <c r="DN20" s="637"/>
      <c r="DO20" s="637"/>
      <c r="DP20" s="638"/>
      <c r="DQ20" s="642">
        <v>11281311</v>
      </c>
      <c r="DR20" s="637"/>
      <c r="DS20" s="637"/>
      <c r="DT20" s="637"/>
      <c r="DU20" s="637"/>
      <c r="DV20" s="637"/>
      <c r="DW20" s="637"/>
      <c r="DX20" s="637"/>
      <c r="DY20" s="637"/>
      <c r="DZ20" s="637"/>
      <c r="EA20" s="637"/>
      <c r="EB20" s="637"/>
      <c r="EC20" s="683"/>
    </row>
    <row r="21" spans="2:133" ht="11.25" customHeight="1" x14ac:dyDescent="0.15">
      <c r="B21" s="633" t="s">
        <v>208</v>
      </c>
      <c r="C21" s="634"/>
      <c r="D21" s="634"/>
      <c r="E21" s="634"/>
      <c r="F21" s="634"/>
      <c r="G21" s="634"/>
      <c r="H21" s="634"/>
      <c r="I21" s="634"/>
      <c r="J21" s="634"/>
      <c r="K21" s="634"/>
      <c r="L21" s="634"/>
      <c r="M21" s="634"/>
      <c r="N21" s="634"/>
      <c r="O21" s="634"/>
      <c r="P21" s="634"/>
      <c r="Q21" s="635"/>
      <c r="R21" s="636">
        <v>85697</v>
      </c>
      <c r="S21" s="637"/>
      <c r="T21" s="637"/>
      <c r="U21" s="637"/>
      <c r="V21" s="637"/>
      <c r="W21" s="637"/>
      <c r="X21" s="637"/>
      <c r="Y21" s="638"/>
      <c r="Z21" s="676">
        <v>0.5</v>
      </c>
      <c r="AA21" s="676"/>
      <c r="AB21" s="676"/>
      <c r="AC21" s="676"/>
      <c r="AD21" s="677">
        <v>85697</v>
      </c>
      <c r="AE21" s="677"/>
      <c r="AF21" s="677"/>
      <c r="AG21" s="677"/>
      <c r="AH21" s="677"/>
      <c r="AI21" s="677"/>
      <c r="AJ21" s="677"/>
      <c r="AK21" s="677"/>
      <c r="AL21" s="639">
        <v>0.8</v>
      </c>
      <c r="AM21" s="640"/>
      <c r="AN21" s="640"/>
      <c r="AO21" s="678"/>
      <c r="AP21" s="731" t="s">
        <v>209</v>
      </c>
      <c r="AQ21" s="738"/>
      <c r="AR21" s="738"/>
      <c r="AS21" s="738"/>
      <c r="AT21" s="738"/>
      <c r="AU21" s="738"/>
      <c r="AV21" s="738"/>
      <c r="AW21" s="738"/>
      <c r="AX21" s="738"/>
      <c r="AY21" s="738"/>
      <c r="AZ21" s="738"/>
      <c r="BA21" s="738"/>
      <c r="BB21" s="738"/>
      <c r="BC21" s="738"/>
      <c r="BD21" s="738"/>
      <c r="BE21" s="738"/>
      <c r="BF21" s="733"/>
      <c r="BG21" s="636" t="s">
        <v>65</v>
      </c>
      <c r="BH21" s="637"/>
      <c r="BI21" s="637"/>
      <c r="BJ21" s="637"/>
      <c r="BK21" s="637"/>
      <c r="BL21" s="637"/>
      <c r="BM21" s="637"/>
      <c r="BN21" s="638"/>
      <c r="BO21" s="676" t="s">
        <v>65</v>
      </c>
      <c r="BP21" s="676"/>
      <c r="BQ21" s="676"/>
      <c r="BR21" s="676"/>
      <c r="BS21" s="642" t="s">
        <v>65</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210</v>
      </c>
      <c r="C22" s="634"/>
      <c r="D22" s="634"/>
      <c r="E22" s="634"/>
      <c r="F22" s="634"/>
      <c r="G22" s="634"/>
      <c r="H22" s="634"/>
      <c r="I22" s="634"/>
      <c r="J22" s="634"/>
      <c r="K22" s="634"/>
      <c r="L22" s="634"/>
      <c r="M22" s="634"/>
      <c r="N22" s="634"/>
      <c r="O22" s="634"/>
      <c r="P22" s="634"/>
      <c r="Q22" s="635"/>
      <c r="R22" s="636">
        <v>6153267</v>
      </c>
      <c r="S22" s="637"/>
      <c r="T22" s="637"/>
      <c r="U22" s="637"/>
      <c r="V22" s="637"/>
      <c r="W22" s="637"/>
      <c r="X22" s="637"/>
      <c r="Y22" s="638"/>
      <c r="Z22" s="676">
        <v>34.6</v>
      </c>
      <c r="AA22" s="676"/>
      <c r="AB22" s="676"/>
      <c r="AC22" s="676"/>
      <c r="AD22" s="677">
        <v>5578739</v>
      </c>
      <c r="AE22" s="677"/>
      <c r="AF22" s="677"/>
      <c r="AG22" s="677"/>
      <c r="AH22" s="677"/>
      <c r="AI22" s="677"/>
      <c r="AJ22" s="677"/>
      <c r="AK22" s="677"/>
      <c r="AL22" s="639">
        <v>52.7</v>
      </c>
      <c r="AM22" s="640"/>
      <c r="AN22" s="640"/>
      <c r="AO22" s="678"/>
      <c r="AP22" s="731" t="s">
        <v>211</v>
      </c>
      <c r="AQ22" s="738"/>
      <c r="AR22" s="738"/>
      <c r="AS22" s="738"/>
      <c r="AT22" s="738"/>
      <c r="AU22" s="738"/>
      <c r="AV22" s="738"/>
      <c r="AW22" s="738"/>
      <c r="AX22" s="738"/>
      <c r="AY22" s="738"/>
      <c r="AZ22" s="738"/>
      <c r="BA22" s="738"/>
      <c r="BB22" s="738"/>
      <c r="BC22" s="738"/>
      <c r="BD22" s="738"/>
      <c r="BE22" s="738"/>
      <c r="BF22" s="733"/>
      <c r="BG22" s="636" t="s">
        <v>65</v>
      </c>
      <c r="BH22" s="637"/>
      <c r="BI22" s="637"/>
      <c r="BJ22" s="637"/>
      <c r="BK22" s="637"/>
      <c r="BL22" s="637"/>
      <c r="BM22" s="637"/>
      <c r="BN22" s="638"/>
      <c r="BO22" s="676" t="s">
        <v>65</v>
      </c>
      <c r="BP22" s="676"/>
      <c r="BQ22" s="676"/>
      <c r="BR22" s="676"/>
      <c r="BS22" s="642" t="s">
        <v>65</v>
      </c>
      <c r="BT22" s="637"/>
      <c r="BU22" s="637"/>
      <c r="BV22" s="637"/>
      <c r="BW22" s="637"/>
      <c r="BX22" s="637"/>
      <c r="BY22" s="637"/>
      <c r="BZ22" s="637"/>
      <c r="CA22" s="637"/>
      <c r="CB22" s="683"/>
      <c r="CD22" s="740" t="s">
        <v>212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213</v>
      </c>
      <c r="C23" s="634"/>
      <c r="D23" s="634"/>
      <c r="E23" s="634"/>
      <c r="F23" s="634"/>
      <c r="G23" s="634"/>
      <c r="H23" s="634"/>
      <c r="I23" s="634"/>
      <c r="J23" s="634"/>
      <c r="K23" s="634"/>
      <c r="L23" s="634"/>
      <c r="M23" s="634"/>
      <c r="N23" s="634"/>
      <c r="O23" s="634"/>
      <c r="P23" s="634"/>
      <c r="Q23" s="635"/>
      <c r="R23" s="636">
        <v>5578739</v>
      </c>
      <c r="S23" s="637"/>
      <c r="T23" s="637"/>
      <c r="U23" s="637"/>
      <c r="V23" s="637"/>
      <c r="W23" s="637"/>
      <c r="X23" s="637"/>
      <c r="Y23" s="638"/>
      <c r="Z23" s="676">
        <v>31.4</v>
      </c>
      <c r="AA23" s="676"/>
      <c r="AB23" s="676"/>
      <c r="AC23" s="676"/>
      <c r="AD23" s="677">
        <v>5578739</v>
      </c>
      <c r="AE23" s="677"/>
      <c r="AF23" s="677"/>
      <c r="AG23" s="677"/>
      <c r="AH23" s="677"/>
      <c r="AI23" s="677"/>
      <c r="AJ23" s="677"/>
      <c r="AK23" s="677"/>
      <c r="AL23" s="639">
        <v>52.7</v>
      </c>
      <c r="AM23" s="640"/>
      <c r="AN23" s="640"/>
      <c r="AO23" s="678"/>
      <c r="AP23" s="731" t="s">
        <v>214</v>
      </c>
      <c r="AQ23" s="738"/>
      <c r="AR23" s="738"/>
      <c r="AS23" s="738"/>
      <c r="AT23" s="738"/>
      <c r="AU23" s="738"/>
      <c r="AV23" s="738"/>
      <c r="AW23" s="738"/>
      <c r="AX23" s="738"/>
      <c r="AY23" s="738"/>
      <c r="AZ23" s="738"/>
      <c r="BA23" s="738"/>
      <c r="BB23" s="738"/>
      <c r="BC23" s="738"/>
      <c r="BD23" s="738"/>
      <c r="BE23" s="738"/>
      <c r="BF23" s="733"/>
      <c r="BG23" s="636" t="s">
        <v>65</v>
      </c>
      <c r="BH23" s="637"/>
      <c r="BI23" s="637"/>
      <c r="BJ23" s="637"/>
      <c r="BK23" s="637"/>
      <c r="BL23" s="637"/>
      <c r="BM23" s="637"/>
      <c r="BN23" s="638"/>
      <c r="BO23" s="676" t="s">
        <v>65</v>
      </c>
      <c r="BP23" s="676"/>
      <c r="BQ23" s="676"/>
      <c r="BR23" s="676"/>
      <c r="BS23" s="642" t="s">
        <v>65</v>
      </c>
      <c r="BT23" s="637"/>
      <c r="BU23" s="637"/>
      <c r="BV23" s="637"/>
      <c r="BW23" s="637"/>
      <c r="BX23" s="637"/>
      <c r="BY23" s="637"/>
      <c r="BZ23" s="637"/>
      <c r="CA23" s="637"/>
      <c r="CB23" s="683"/>
      <c r="CD23" s="740" t="s">
        <v>154</v>
      </c>
      <c r="CE23" s="741"/>
      <c r="CF23" s="741"/>
      <c r="CG23" s="741"/>
      <c r="CH23" s="741"/>
      <c r="CI23" s="741"/>
      <c r="CJ23" s="741"/>
      <c r="CK23" s="741"/>
      <c r="CL23" s="741"/>
      <c r="CM23" s="741"/>
      <c r="CN23" s="741"/>
      <c r="CO23" s="741"/>
      <c r="CP23" s="741"/>
      <c r="CQ23" s="742"/>
      <c r="CR23" s="740" t="s">
        <v>215</v>
      </c>
      <c r="CS23" s="741"/>
      <c r="CT23" s="741"/>
      <c r="CU23" s="741"/>
      <c r="CV23" s="741"/>
      <c r="CW23" s="741"/>
      <c r="CX23" s="741"/>
      <c r="CY23" s="742"/>
      <c r="CZ23" s="740" t="s">
        <v>216</v>
      </c>
      <c r="DA23" s="741"/>
      <c r="DB23" s="741"/>
      <c r="DC23" s="742"/>
      <c r="DD23" s="740" t="s">
        <v>217</v>
      </c>
      <c r="DE23" s="741"/>
      <c r="DF23" s="741"/>
      <c r="DG23" s="741"/>
      <c r="DH23" s="741"/>
      <c r="DI23" s="741"/>
      <c r="DJ23" s="741"/>
      <c r="DK23" s="742"/>
      <c r="DL23" s="743" t="s">
        <v>218</v>
      </c>
      <c r="DM23" s="744"/>
      <c r="DN23" s="744"/>
      <c r="DO23" s="744"/>
      <c r="DP23" s="744"/>
      <c r="DQ23" s="744"/>
      <c r="DR23" s="744"/>
      <c r="DS23" s="744"/>
      <c r="DT23" s="744"/>
      <c r="DU23" s="744"/>
      <c r="DV23" s="745"/>
      <c r="DW23" s="740" t="s">
        <v>219</v>
      </c>
      <c r="DX23" s="741"/>
      <c r="DY23" s="741"/>
      <c r="DZ23" s="741"/>
      <c r="EA23" s="741"/>
      <c r="EB23" s="741"/>
      <c r="EC23" s="742"/>
    </row>
    <row r="24" spans="2:133" ht="11.25" customHeight="1" x14ac:dyDescent="0.15">
      <c r="B24" s="633" t="s">
        <v>220</v>
      </c>
      <c r="C24" s="634"/>
      <c r="D24" s="634"/>
      <c r="E24" s="634"/>
      <c r="F24" s="634"/>
      <c r="G24" s="634"/>
      <c r="H24" s="634"/>
      <c r="I24" s="634"/>
      <c r="J24" s="634"/>
      <c r="K24" s="634"/>
      <c r="L24" s="634"/>
      <c r="M24" s="634"/>
      <c r="N24" s="634"/>
      <c r="O24" s="634"/>
      <c r="P24" s="634"/>
      <c r="Q24" s="635"/>
      <c r="R24" s="636">
        <v>574455</v>
      </c>
      <c r="S24" s="637"/>
      <c r="T24" s="637"/>
      <c r="U24" s="637"/>
      <c r="V24" s="637"/>
      <c r="W24" s="637"/>
      <c r="X24" s="637"/>
      <c r="Y24" s="638"/>
      <c r="Z24" s="676">
        <v>3.2</v>
      </c>
      <c r="AA24" s="676"/>
      <c r="AB24" s="676"/>
      <c r="AC24" s="676"/>
      <c r="AD24" s="677" t="s">
        <v>65</v>
      </c>
      <c r="AE24" s="677"/>
      <c r="AF24" s="677"/>
      <c r="AG24" s="677"/>
      <c r="AH24" s="677"/>
      <c r="AI24" s="677"/>
      <c r="AJ24" s="677"/>
      <c r="AK24" s="677"/>
      <c r="AL24" s="639" t="s">
        <v>65</v>
      </c>
      <c r="AM24" s="640"/>
      <c r="AN24" s="640"/>
      <c r="AO24" s="678"/>
      <c r="AP24" s="731" t="s">
        <v>221</v>
      </c>
      <c r="AQ24" s="738"/>
      <c r="AR24" s="738"/>
      <c r="AS24" s="738"/>
      <c r="AT24" s="738"/>
      <c r="AU24" s="738"/>
      <c r="AV24" s="738"/>
      <c r="AW24" s="738"/>
      <c r="AX24" s="738"/>
      <c r="AY24" s="738"/>
      <c r="AZ24" s="738"/>
      <c r="BA24" s="738"/>
      <c r="BB24" s="738"/>
      <c r="BC24" s="738"/>
      <c r="BD24" s="738"/>
      <c r="BE24" s="738"/>
      <c r="BF24" s="733"/>
      <c r="BG24" s="636" t="s">
        <v>65</v>
      </c>
      <c r="BH24" s="637"/>
      <c r="BI24" s="637"/>
      <c r="BJ24" s="637"/>
      <c r="BK24" s="637"/>
      <c r="BL24" s="637"/>
      <c r="BM24" s="637"/>
      <c r="BN24" s="638"/>
      <c r="BO24" s="676" t="s">
        <v>65</v>
      </c>
      <c r="BP24" s="676"/>
      <c r="BQ24" s="676"/>
      <c r="BR24" s="676"/>
      <c r="BS24" s="642" t="s">
        <v>65</v>
      </c>
      <c r="BT24" s="637"/>
      <c r="BU24" s="637"/>
      <c r="BV24" s="637"/>
      <c r="BW24" s="637"/>
      <c r="BX24" s="637"/>
      <c r="BY24" s="637"/>
      <c r="BZ24" s="637"/>
      <c r="CA24" s="637"/>
      <c r="CB24" s="683"/>
      <c r="CD24" s="694" t="s">
        <v>222</v>
      </c>
      <c r="CE24" s="695"/>
      <c r="CF24" s="695"/>
      <c r="CG24" s="695"/>
      <c r="CH24" s="695"/>
      <c r="CI24" s="695"/>
      <c r="CJ24" s="695"/>
      <c r="CK24" s="695"/>
      <c r="CL24" s="695"/>
      <c r="CM24" s="695"/>
      <c r="CN24" s="695"/>
      <c r="CO24" s="695"/>
      <c r="CP24" s="695"/>
      <c r="CQ24" s="696"/>
      <c r="CR24" s="691">
        <v>7231879</v>
      </c>
      <c r="CS24" s="692"/>
      <c r="CT24" s="692"/>
      <c r="CU24" s="692"/>
      <c r="CV24" s="692"/>
      <c r="CW24" s="692"/>
      <c r="CX24" s="692"/>
      <c r="CY24" s="735"/>
      <c r="CZ24" s="736">
        <v>43.4</v>
      </c>
      <c r="DA24" s="711"/>
      <c r="DB24" s="711"/>
      <c r="DC24" s="739"/>
      <c r="DD24" s="734">
        <v>5295128</v>
      </c>
      <c r="DE24" s="692"/>
      <c r="DF24" s="692"/>
      <c r="DG24" s="692"/>
      <c r="DH24" s="692"/>
      <c r="DI24" s="692"/>
      <c r="DJ24" s="692"/>
      <c r="DK24" s="735"/>
      <c r="DL24" s="734">
        <v>5242132</v>
      </c>
      <c r="DM24" s="692"/>
      <c r="DN24" s="692"/>
      <c r="DO24" s="692"/>
      <c r="DP24" s="692"/>
      <c r="DQ24" s="692"/>
      <c r="DR24" s="692"/>
      <c r="DS24" s="692"/>
      <c r="DT24" s="692"/>
      <c r="DU24" s="692"/>
      <c r="DV24" s="735"/>
      <c r="DW24" s="736">
        <v>47.6</v>
      </c>
      <c r="DX24" s="711"/>
      <c r="DY24" s="711"/>
      <c r="DZ24" s="711"/>
      <c r="EA24" s="711"/>
      <c r="EB24" s="711"/>
      <c r="EC24" s="737"/>
    </row>
    <row r="25" spans="2:133" ht="11.25" customHeight="1" x14ac:dyDescent="0.15">
      <c r="B25" s="633" t="s">
        <v>223</v>
      </c>
      <c r="C25" s="634"/>
      <c r="D25" s="634"/>
      <c r="E25" s="634"/>
      <c r="F25" s="634"/>
      <c r="G25" s="634"/>
      <c r="H25" s="634"/>
      <c r="I25" s="634"/>
      <c r="J25" s="634"/>
      <c r="K25" s="634"/>
      <c r="L25" s="634"/>
      <c r="M25" s="634"/>
      <c r="N25" s="634"/>
      <c r="O25" s="634"/>
      <c r="P25" s="634"/>
      <c r="Q25" s="635"/>
      <c r="R25" s="636">
        <v>73</v>
      </c>
      <c r="S25" s="637"/>
      <c r="T25" s="637"/>
      <c r="U25" s="637"/>
      <c r="V25" s="637"/>
      <c r="W25" s="637"/>
      <c r="X25" s="637"/>
      <c r="Y25" s="638"/>
      <c r="Z25" s="676">
        <v>0</v>
      </c>
      <c r="AA25" s="676"/>
      <c r="AB25" s="676"/>
      <c r="AC25" s="676"/>
      <c r="AD25" s="677" t="s">
        <v>65</v>
      </c>
      <c r="AE25" s="677"/>
      <c r="AF25" s="677"/>
      <c r="AG25" s="677"/>
      <c r="AH25" s="677"/>
      <c r="AI25" s="677"/>
      <c r="AJ25" s="677"/>
      <c r="AK25" s="677"/>
      <c r="AL25" s="639" t="s">
        <v>65</v>
      </c>
      <c r="AM25" s="640"/>
      <c r="AN25" s="640"/>
      <c r="AO25" s="678"/>
      <c r="AP25" s="731" t="s">
        <v>224</v>
      </c>
      <c r="AQ25" s="738"/>
      <c r="AR25" s="738"/>
      <c r="AS25" s="738"/>
      <c r="AT25" s="738"/>
      <c r="AU25" s="738"/>
      <c r="AV25" s="738"/>
      <c r="AW25" s="738"/>
      <c r="AX25" s="738"/>
      <c r="AY25" s="738"/>
      <c r="AZ25" s="738"/>
      <c r="BA25" s="738"/>
      <c r="BB25" s="738"/>
      <c r="BC25" s="738"/>
      <c r="BD25" s="738"/>
      <c r="BE25" s="738"/>
      <c r="BF25" s="733"/>
      <c r="BG25" s="636" t="s">
        <v>65</v>
      </c>
      <c r="BH25" s="637"/>
      <c r="BI25" s="637"/>
      <c r="BJ25" s="637"/>
      <c r="BK25" s="637"/>
      <c r="BL25" s="637"/>
      <c r="BM25" s="637"/>
      <c r="BN25" s="638"/>
      <c r="BO25" s="676" t="s">
        <v>65</v>
      </c>
      <c r="BP25" s="676"/>
      <c r="BQ25" s="676"/>
      <c r="BR25" s="676"/>
      <c r="BS25" s="642" t="s">
        <v>65</v>
      </c>
      <c r="BT25" s="637"/>
      <c r="BU25" s="637"/>
      <c r="BV25" s="637"/>
      <c r="BW25" s="637"/>
      <c r="BX25" s="637"/>
      <c r="BY25" s="637"/>
      <c r="BZ25" s="637"/>
      <c r="CA25" s="637"/>
      <c r="CB25" s="683"/>
      <c r="CD25" s="672" t="s">
        <v>225</v>
      </c>
      <c r="CE25" s="673"/>
      <c r="CF25" s="673"/>
      <c r="CG25" s="673"/>
      <c r="CH25" s="673"/>
      <c r="CI25" s="673"/>
      <c r="CJ25" s="673"/>
      <c r="CK25" s="673"/>
      <c r="CL25" s="673"/>
      <c r="CM25" s="673"/>
      <c r="CN25" s="673"/>
      <c r="CO25" s="673"/>
      <c r="CP25" s="673"/>
      <c r="CQ25" s="674"/>
      <c r="CR25" s="636">
        <v>2993497</v>
      </c>
      <c r="CS25" s="649"/>
      <c r="CT25" s="649"/>
      <c r="CU25" s="649"/>
      <c r="CV25" s="649"/>
      <c r="CW25" s="649"/>
      <c r="CX25" s="649"/>
      <c r="CY25" s="650"/>
      <c r="CZ25" s="639">
        <v>17.899999999999999</v>
      </c>
      <c r="DA25" s="651"/>
      <c r="DB25" s="651"/>
      <c r="DC25" s="652"/>
      <c r="DD25" s="642">
        <v>2824205</v>
      </c>
      <c r="DE25" s="649"/>
      <c r="DF25" s="649"/>
      <c r="DG25" s="649"/>
      <c r="DH25" s="649"/>
      <c r="DI25" s="649"/>
      <c r="DJ25" s="649"/>
      <c r="DK25" s="650"/>
      <c r="DL25" s="642">
        <v>2775672</v>
      </c>
      <c r="DM25" s="649"/>
      <c r="DN25" s="649"/>
      <c r="DO25" s="649"/>
      <c r="DP25" s="649"/>
      <c r="DQ25" s="649"/>
      <c r="DR25" s="649"/>
      <c r="DS25" s="649"/>
      <c r="DT25" s="649"/>
      <c r="DU25" s="649"/>
      <c r="DV25" s="650"/>
      <c r="DW25" s="639">
        <v>25.2</v>
      </c>
      <c r="DX25" s="651"/>
      <c r="DY25" s="651"/>
      <c r="DZ25" s="651"/>
      <c r="EA25" s="651"/>
      <c r="EB25" s="651"/>
      <c r="EC25" s="675"/>
    </row>
    <row r="26" spans="2:133" ht="11.25" customHeight="1" x14ac:dyDescent="0.15">
      <c r="B26" s="633" t="s">
        <v>226</v>
      </c>
      <c r="C26" s="634"/>
      <c r="D26" s="634"/>
      <c r="E26" s="634"/>
      <c r="F26" s="634"/>
      <c r="G26" s="634"/>
      <c r="H26" s="634"/>
      <c r="I26" s="634"/>
      <c r="J26" s="634"/>
      <c r="K26" s="634"/>
      <c r="L26" s="634"/>
      <c r="M26" s="634"/>
      <c r="N26" s="634"/>
      <c r="O26" s="634"/>
      <c r="P26" s="634"/>
      <c r="Q26" s="635"/>
      <c r="R26" s="636">
        <v>11110445</v>
      </c>
      <c r="S26" s="637"/>
      <c r="T26" s="637"/>
      <c r="U26" s="637"/>
      <c r="V26" s="637"/>
      <c r="W26" s="637"/>
      <c r="X26" s="637"/>
      <c r="Y26" s="638"/>
      <c r="Z26" s="676">
        <v>62.5</v>
      </c>
      <c r="AA26" s="676"/>
      <c r="AB26" s="676"/>
      <c r="AC26" s="676"/>
      <c r="AD26" s="677">
        <v>10535917</v>
      </c>
      <c r="AE26" s="677"/>
      <c r="AF26" s="677"/>
      <c r="AG26" s="677"/>
      <c r="AH26" s="677"/>
      <c r="AI26" s="677"/>
      <c r="AJ26" s="677"/>
      <c r="AK26" s="677"/>
      <c r="AL26" s="639">
        <v>99.5</v>
      </c>
      <c r="AM26" s="640"/>
      <c r="AN26" s="640"/>
      <c r="AO26" s="678"/>
      <c r="AP26" s="731" t="s">
        <v>227</v>
      </c>
      <c r="AQ26" s="732"/>
      <c r="AR26" s="732"/>
      <c r="AS26" s="732"/>
      <c r="AT26" s="732"/>
      <c r="AU26" s="732"/>
      <c r="AV26" s="732"/>
      <c r="AW26" s="732"/>
      <c r="AX26" s="732"/>
      <c r="AY26" s="732"/>
      <c r="AZ26" s="732"/>
      <c r="BA26" s="732"/>
      <c r="BB26" s="732"/>
      <c r="BC26" s="732"/>
      <c r="BD26" s="732"/>
      <c r="BE26" s="732"/>
      <c r="BF26" s="733"/>
      <c r="BG26" s="636" t="s">
        <v>65</v>
      </c>
      <c r="BH26" s="637"/>
      <c r="BI26" s="637"/>
      <c r="BJ26" s="637"/>
      <c r="BK26" s="637"/>
      <c r="BL26" s="637"/>
      <c r="BM26" s="637"/>
      <c r="BN26" s="638"/>
      <c r="BO26" s="676" t="s">
        <v>65</v>
      </c>
      <c r="BP26" s="676"/>
      <c r="BQ26" s="676"/>
      <c r="BR26" s="676"/>
      <c r="BS26" s="642" t="s">
        <v>65</v>
      </c>
      <c r="BT26" s="637"/>
      <c r="BU26" s="637"/>
      <c r="BV26" s="637"/>
      <c r="BW26" s="637"/>
      <c r="BX26" s="637"/>
      <c r="BY26" s="637"/>
      <c r="BZ26" s="637"/>
      <c r="CA26" s="637"/>
      <c r="CB26" s="683"/>
      <c r="CD26" s="672" t="s">
        <v>228</v>
      </c>
      <c r="CE26" s="673"/>
      <c r="CF26" s="673"/>
      <c r="CG26" s="673"/>
      <c r="CH26" s="673"/>
      <c r="CI26" s="673"/>
      <c r="CJ26" s="673"/>
      <c r="CK26" s="673"/>
      <c r="CL26" s="673"/>
      <c r="CM26" s="673"/>
      <c r="CN26" s="673"/>
      <c r="CO26" s="673"/>
      <c r="CP26" s="673"/>
      <c r="CQ26" s="674"/>
      <c r="CR26" s="636">
        <v>1941140</v>
      </c>
      <c r="CS26" s="637"/>
      <c r="CT26" s="637"/>
      <c r="CU26" s="637"/>
      <c r="CV26" s="637"/>
      <c r="CW26" s="637"/>
      <c r="CX26" s="637"/>
      <c r="CY26" s="638"/>
      <c r="CZ26" s="639">
        <v>11.6</v>
      </c>
      <c r="DA26" s="651"/>
      <c r="DB26" s="651"/>
      <c r="DC26" s="652"/>
      <c r="DD26" s="642">
        <v>1784152</v>
      </c>
      <c r="DE26" s="637"/>
      <c r="DF26" s="637"/>
      <c r="DG26" s="637"/>
      <c r="DH26" s="637"/>
      <c r="DI26" s="637"/>
      <c r="DJ26" s="637"/>
      <c r="DK26" s="638"/>
      <c r="DL26" s="642" t="s">
        <v>65</v>
      </c>
      <c r="DM26" s="637"/>
      <c r="DN26" s="637"/>
      <c r="DO26" s="637"/>
      <c r="DP26" s="637"/>
      <c r="DQ26" s="637"/>
      <c r="DR26" s="637"/>
      <c r="DS26" s="637"/>
      <c r="DT26" s="637"/>
      <c r="DU26" s="637"/>
      <c r="DV26" s="638"/>
      <c r="DW26" s="639" t="s">
        <v>65</v>
      </c>
      <c r="DX26" s="651"/>
      <c r="DY26" s="651"/>
      <c r="DZ26" s="651"/>
      <c r="EA26" s="651"/>
      <c r="EB26" s="651"/>
      <c r="EC26" s="675"/>
    </row>
    <row r="27" spans="2:133" ht="11.25" customHeight="1" x14ac:dyDescent="0.15">
      <c r="B27" s="633" t="s">
        <v>229</v>
      </c>
      <c r="C27" s="634"/>
      <c r="D27" s="634"/>
      <c r="E27" s="634"/>
      <c r="F27" s="634"/>
      <c r="G27" s="634"/>
      <c r="H27" s="634"/>
      <c r="I27" s="634"/>
      <c r="J27" s="634"/>
      <c r="K27" s="634"/>
      <c r="L27" s="634"/>
      <c r="M27" s="634"/>
      <c r="N27" s="634"/>
      <c r="O27" s="634"/>
      <c r="P27" s="634"/>
      <c r="Q27" s="635"/>
      <c r="R27" s="636">
        <v>5347</v>
      </c>
      <c r="S27" s="637"/>
      <c r="T27" s="637"/>
      <c r="U27" s="637"/>
      <c r="V27" s="637"/>
      <c r="W27" s="637"/>
      <c r="X27" s="637"/>
      <c r="Y27" s="638"/>
      <c r="Z27" s="676">
        <v>0</v>
      </c>
      <c r="AA27" s="676"/>
      <c r="AB27" s="676"/>
      <c r="AC27" s="676"/>
      <c r="AD27" s="677">
        <v>5347</v>
      </c>
      <c r="AE27" s="677"/>
      <c r="AF27" s="677"/>
      <c r="AG27" s="677"/>
      <c r="AH27" s="677"/>
      <c r="AI27" s="677"/>
      <c r="AJ27" s="677"/>
      <c r="AK27" s="677"/>
      <c r="AL27" s="639">
        <v>0.1</v>
      </c>
      <c r="AM27" s="640"/>
      <c r="AN27" s="640"/>
      <c r="AO27" s="678"/>
      <c r="AP27" s="633" t="s">
        <v>230</v>
      </c>
      <c r="AQ27" s="634"/>
      <c r="AR27" s="634"/>
      <c r="AS27" s="634"/>
      <c r="AT27" s="634"/>
      <c r="AU27" s="634"/>
      <c r="AV27" s="634"/>
      <c r="AW27" s="634"/>
      <c r="AX27" s="634"/>
      <c r="AY27" s="634"/>
      <c r="AZ27" s="634"/>
      <c r="BA27" s="634"/>
      <c r="BB27" s="634"/>
      <c r="BC27" s="634"/>
      <c r="BD27" s="634"/>
      <c r="BE27" s="634"/>
      <c r="BF27" s="635"/>
      <c r="BG27" s="636">
        <v>3819606</v>
      </c>
      <c r="BH27" s="637"/>
      <c r="BI27" s="637"/>
      <c r="BJ27" s="637"/>
      <c r="BK27" s="637"/>
      <c r="BL27" s="637"/>
      <c r="BM27" s="637"/>
      <c r="BN27" s="638"/>
      <c r="BO27" s="676">
        <v>100</v>
      </c>
      <c r="BP27" s="676"/>
      <c r="BQ27" s="676"/>
      <c r="BR27" s="676"/>
      <c r="BS27" s="642" t="s">
        <v>65</v>
      </c>
      <c r="BT27" s="637"/>
      <c r="BU27" s="637"/>
      <c r="BV27" s="637"/>
      <c r="BW27" s="637"/>
      <c r="BX27" s="637"/>
      <c r="BY27" s="637"/>
      <c r="BZ27" s="637"/>
      <c r="CA27" s="637"/>
      <c r="CB27" s="683"/>
      <c r="CD27" s="672" t="s">
        <v>231</v>
      </c>
      <c r="CE27" s="673"/>
      <c r="CF27" s="673"/>
      <c r="CG27" s="673"/>
      <c r="CH27" s="673"/>
      <c r="CI27" s="673"/>
      <c r="CJ27" s="673"/>
      <c r="CK27" s="673"/>
      <c r="CL27" s="673"/>
      <c r="CM27" s="673"/>
      <c r="CN27" s="673"/>
      <c r="CO27" s="673"/>
      <c r="CP27" s="673"/>
      <c r="CQ27" s="674"/>
      <c r="CR27" s="636">
        <v>2384245</v>
      </c>
      <c r="CS27" s="649"/>
      <c r="CT27" s="649"/>
      <c r="CU27" s="649"/>
      <c r="CV27" s="649"/>
      <c r="CW27" s="649"/>
      <c r="CX27" s="649"/>
      <c r="CY27" s="650"/>
      <c r="CZ27" s="639">
        <v>14.3</v>
      </c>
      <c r="DA27" s="651"/>
      <c r="DB27" s="651"/>
      <c r="DC27" s="652"/>
      <c r="DD27" s="642">
        <v>639605</v>
      </c>
      <c r="DE27" s="649"/>
      <c r="DF27" s="649"/>
      <c r="DG27" s="649"/>
      <c r="DH27" s="649"/>
      <c r="DI27" s="649"/>
      <c r="DJ27" s="649"/>
      <c r="DK27" s="650"/>
      <c r="DL27" s="642">
        <v>635142</v>
      </c>
      <c r="DM27" s="649"/>
      <c r="DN27" s="649"/>
      <c r="DO27" s="649"/>
      <c r="DP27" s="649"/>
      <c r="DQ27" s="649"/>
      <c r="DR27" s="649"/>
      <c r="DS27" s="649"/>
      <c r="DT27" s="649"/>
      <c r="DU27" s="649"/>
      <c r="DV27" s="650"/>
      <c r="DW27" s="639">
        <v>5.8</v>
      </c>
      <c r="DX27" s="651"/>
      <c r="DY27" s="651"/>
      <c r="DZ27" s="651"/>
      <c r="EA27" s="651"/>
      <c r="EB27" s="651"/>
      <c r="EC27" s="675"/>
    </row>
    <row r="28" spans="2:133" ht="11.25" customHeight="1" x14ac:dyDescent="0.15">
      <c r="B28" s="633" t="s">
        <v>232</v>
      </c>
      <c r="C28" s="634"/>
      <c r="D28" s="634"/>
      <c r="E28" s="634"/>
      <c r="F28" s="634"/>
      <c r="G28" s="634"/>
      <c r="H28" s="634"/>
      <c r="I28" s="634"/>
      <c r="J28" s="634"/>
      <c r="K28" s="634"/>
      <c r="L28" s="634"/>
      <c r="M28" s="634"/>
      <c r="N28" s="634"/>
      <c r="O28" s="634"/>
      <c r="P28" s="634"/>
      <c r="Q28" s="635"/>
      <c r="R28" s="636">
        <v>160799</v>
      </c>
      <c r="S28" s="637"/>
      <c r="T28" s="637"/>
      <c r="U28" s="637"/>
      <c r="V28" s="637"/>
      <c r="W28" s="637"/>
      <c r="X28" s="637"/>
      <c r="Y28" s="638"/>
      <c r="Z28" s="676">
        <v>0.9</v>
      </c>
      <c r="AA28" s="676"/>
      <c r="AB28" s="676"/>
      <c r="AC28" s="676"/>
      <c r="AD28" s="677">
        <v>3546</v>
      </c>
      <c r="AE28" s="677"/>
      <c r="AF28" s="677"/>
      <c r="AG28" s="677"/>
      <c r="AH28" s="677"/>
      <c r="AI28" s="677"/>
      <c r="AJ28" s="677"/>
      <c r="AK28" s="677"/>
      <c r="AL28" s="639">
        <v>0</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233</v>
      </c>
      <c r="CE28" s="673"/>
      <c r="CF28" s="673"/>
      <c r="CG28" s="673"/>
      <c r="CH28" s="673"/>
      <c r="CI28" s="673"/>
      <c r="CJ28" s="673"/>
      <c r="CK28" s="673"/>
      <c r="CL28" s="673"/>
      <c r="CM28" s="673"/>
      <c r="CN28" s="673"/>
      <c r="CO28" s="673"/>
      <c r="CP28" s="673"/>
      <c r="CQ28" s="674"/>
      <c r="CR28" s="636">
        <v>1854137</v>
      </c>
      <c r="CS28" s="637"/>
      <c r="CT28" s="637"/>
      <c r="CU28" s="637"/>
      <c r="CV28" s="637"/>
      <c r="CW28" s="637"/>
      <c r="CX28" s="637"/>
      <c r="CY28" s="638"/>
      <c r="CZ28" s="639">
        <v>11.1</v>
      </c>
      <c r="DA28" s="651"/>
      <c r="DB28" s="651"/>
      <c r="DC28" s="652"/>
      <c r="DD28" s="642">
        <v>1831318</v>
      </c>
      <c r="DE28" s="637"/>
      <c r="DF28" s="637"/>
      <c r="DG28" s="637"/>
      <c r="DH28" s="637"/>
      <c r="DI28" s="637"/>
      <c r="DJ28" s="637"/>
      <c r="DK28" s="638"/>
      <c r="DL28" s="642">
        <v>1831318</v>
      </c>
      <c r="DM28" s="637"/>
      <c r="DN28" s="637"/>
      <c r="DO28" s="637"/>
      <c r="DP28" s="637"/>
      <c r="DQ28" s="637"/>
      <c r="DR28" s="637"/>
      <c r="DS28" s="637"/>
      <c r="DT28" s="637"/>
      <c r="DU28" s="637"/>
      <c r="DV28" s="638"/>
      <c r="DW28" s="639">
        <v>16.600000000000001</v>
      </c>
      <c r="DX28" s="651"/>
      <c r="DY28" s="651"/>
      <c r="DZ28" s="651"/>
      <c r="EA28" s="651"/>
      <c r="EB28" s="651"/>
      <c r="EC28" s="675"/>
    </row>
    <row r="29" spans="2:133" ht="11.25" customHeight="1" x14ac:dyDescent="0.15">
      <c r="B29" s="633" t="s">
        <v>234</v>
      </c>
      <c r="C29" s="634"/>
      <c r="D29" s="634"/>
      <c r="E29" s="634"/>
      <c r="F29" s="634"/>
      <c r="G29" s="634"/>
      <c r="H29" s="634"/>
      <c r="I29" s="634"/>
      <c r="J29" s="634"/>
      <c r="K29" s="634"/>
      <c r="L29" s="634"/>
      <c r="M29" s="634"/>
      <c r="N29" s="634"/>
      <c r="O29" s="634"/>
      <c r="P29" s="634"/>
      <c r="Q29" s="635"/>
      <c r="R29" s="636">
        <v>165604</v>
      </c>
      <c r="S29" s="637"/>
      <c r="T29" s="637"/>
      <c r="U29" s="637"/>
      <c r="V29" s="637"/>
      <c r="W29" s="637"/>
      <c r="X29" s="637"/>
      <c r="Y29" s="638"/>
      <c r="Z29" s="676">
        <v>0.9</v>
      </c>
      <c r="AA29" s="676"/>
      <c r="AB29" s="676"/>
      <c r="AC29" s="676"/>
      <c r="AD29" s="677">
        <v>27129</v>
      </c>
      <c r="AE29" s="677"/>
      <c r="AF29" s="677"/>
      <c r="AG29" s="677"/>
      <c r="AH29" s="677"/>
      <c r="AI29" s="677"/>
      <c r="AJ29" s="677"/>
      <c r="AK29" s="677"/>
      <c r="AL29" s="639">
        <v>0.3</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235</v>
      </c>
      <c r="CE29" s="726"/>
      <c r="CF29" s="672" t="s">
        <v>236</v>
      </c>
      <c r="CG29" s="673"/>
      <c r="CH29" s="673"/>
      <c r="CI29" s="673"/>
      <c r="CJ29" s="673"/>
      <c r="CK29" s="673"/>
      <c r="CL29" s="673"/>
      <c r="CM29" s="673"/>
      <c r="CN29" s="673"/>
      <c r="CO29" s="673"/>
      <c r="CP29" s="673"/>
      <c r="CQ29" s="674"/>
      <c r="CR29" s="636">
        <v>1854137</v>
      </c>
      <c r="CS29" s="649"/>
      <c r="CT29" s="649"/>
      <c r="CU29" s="649"/>
      <c r="CV29" s="649"/>
      <c r="CW29" s="649"/>
      <c r="CX29" s="649"/>
      <c r="CY29" s="650"/>
      <c r="CZ29" s="639">
        <v>11.1</v>
      </c>
      <c r="DA29" s="651"/>
      <c r="DB29" s="651"/>
      <c r="DC29" s="652"/>
      <c r="DD29" s="642">
        <v>1831318</v>
      </c>
      <c r="DE29" s="649"/>
      <c r="DF29" s="649"/>
      <c r="DG29" s="649"/>
      <c r="DH29" s="649"/>
      <c r="DI29" s="649"/>
      <c r="DJ29" s="649"/>
      <c r="DK29" s="650"/>
      <c r="DL29" s="642">
        <v>1831318</v>
      </c>
      <c r="DM29" s="649"/>
      <c r="DN29" s="649"/>
      <c r="DO29" s="649"/>
      <c r="DP29" s="649"/>
      <c r="DQ29" s="649"/>
      <c r="DR29" s="649"/>
      <c r="DS29" s="649"/>
      <c r="DT29" s="649"/>
      <c r="DU29" s="649"/>
      <c r="DV29" s="650"/>
      <c r="DW29" s="639">
        <v>16.600000000000001</v>
      </c>
      <c r="DX29" s="651"/>
      <c r="DY29" s="651"/>
      <c r="DZ29" s="651"/>
      <c r="EA29" s="651"/>
      <c r="EB29" s="651"/>
      <c r="EC29" s="675"/>
    </row>
    <row r="30" spans="2:133" ht="11.25" customHeight="1" x14ac:dyDescent="0.15">
      <c r="B30" s="633" t="s">
        <v>237</v>
      </c>
      <c r="C30" s="634"/>
      <c r="D30" s="634"/>
      <c r="E30" s="634"/>
      <c r="F30" s="634"/>
      <c r="G30" s="634"/>
      <c r="H30" s="634"/>
      <c r="I30" s="634"/>
      <c r="J30" s="634"/>
      <c r="K30" s="634"/>
      <c r="L30" s="634"/>
      <c r="M30" s="634"/>
      <c r="N30" s="634"/>
      <c r="O30" s="634"/>
      <c r="P30" s="634"/>
      <c r="Q30" s="635"/>
      <c r="R30" s="636">
        <v>157566</v>
      </c>
      <c r="S30" s="637"/>
      <c r="T30" s="637"/>
      <c r="U30" s="637"/>
      <c r="V30" s="637"/>
      <c r="W30" s="637"/>
      <c r="X30" s="637"/>
      <c r="Y30" s="638"/>
      <c r="Z30" s="676">
        <v>0.9</v>
      </c>
      <c r="AA30" s="676"/>
      <c r="AB30" s="676"/>
      <c r="AC30" s="676"/>
      <c r="AD30" s="677" t="s">
        <v>65</v>
      </c>
      <c r="AE30" s="677"/>
      <c r="AF30" s="677"/>
      <c r="AG30" s="677"/>
      <c r="AH30" s="677"/>
      <c r="AI30" s="677"/>
      <c r="AJ30" s="677"/>
      <c r="AK30" s="677"/>
      <c r="AL30" s="639" t="s">
        <v>65</v>
      </c>
      <c r="AM30" s="640"/>
      <c r="AN30" s="640"/>
      <c r="AO30" s="678"/>
      <c r="AP30" s="697" t="s">
        <v>154</v>
      </c>
      <c r="AQ30" s="698"/>
      <c r="AR30" s="698"/>
      <c r="AS30" s="698"/>
      <c r="AT30" s="698"/>
      <c r="AU30" s="698"/>
      <c r="AV30" s="698"/>
      <c r="AW30" s="698"/>
      <c r="AX30" s="698"/>
      <c r="AY30" s="698"/>
      <c r="AZ30" s="698"/>
      <c r="BA30" s="698"/>
      <c r="BB30" s="698"/>
      <c r="BC30" s="698"/>
      <c r="BD30" s="698"/>
      <c r="BE30" s="698"/>
      <c r="BF30" s="699"/>
      <c r="BG30" s="697" t="s">
        <v>238</v>
      </c>
      <c r="BH30" s="722"/>
      <c r="BI30" s="722"/>
      <c r="BJ30" s="722"/>
      <c r="BK30" s="722"/>
      <c r="BL30" s="722"/>
      <c r="BM30" s="722"/>
      <c r="BN30" s="722"/>
      <c r="BO30" s="722"/>
      <c r="BP30" s="722"/>
      <c r="BQ30" s="723"/>
      <c r="BR30" s="697" t="s">
        <v>239</v>
      </c>
      <c r="BS30" s="722"/>
      <c r="BT30" s="722"/>
      <c r="BU30" s="722"/>
      <c r="BV30" s="722"/>
      <c r="BW30" s="722"/>
      <c r="BX30" s="722"/>
      <c r="BY30" s="722"/>
      <c r="BZ30" s="722"/>
      <c r="CA30" s="722"/>
      <c r="CB30" s="723"/>
      <c r="CD30" s="727"/>
      <c r="CE30" s="728"/>
      <c r="CF30" s="672" t="s">
        <v>240</v>
      </c>
      <c r="CG30" s="673"/>
      <c r="CH30" s="673"/>
      <c r="CI30" s="673"/>
      <c r="CJ30" s="673"/>
      <c r="CK30" s="673"/>
      <c r="CL30" s="673"/>
      <c r="CM30" s="673"/>
      <c r="CN30" s="673"/>
      <c r="CO30" s="673"/>
      <c r="CP30" s="673"/>
      <c r="CQ30" s="674"/>
      <c r="CR30" s="636">
        <v>1710654</v>
      </c>
      <c r="CS30" s="637"/>
      <c r="CT30" s="637"/>
      <c r="CU30" s="637"/>
      <c r="CV30" s="637"/>
      <c r="CW30" s="637"/>
      <c r="CX30" s="637"/>
      <c r="CY30" s="638"/>
      <c r="CZ30" s="639">
        <v>10.3</v>
      </c>
      <c r="DA30" s="651"/>
      <c r="DB30" s="651"/>
      <c r="DC30" s="652"/>
      <c r="DD30" s="642">
        <v>1690821</v>
      </c>
      <c r="DE30" s="637"/>
      <c r="DF30" s="637"/>
      <c r="DG30" s="637"/>
      <c r="DH30" s="637"/>
      <c r="DI30" s="637"/>
      <c r="DJ30" s="637"/>
      <c r="DK30" s="638"/>
      <c r="DL30" s="642">
        <v>1690821</v>
      </c>
      <c r="DM30" s="637"/>
      <c r="DN30" s="637"/>
      <c r="DO30" s="637"/>
      <c r="DP30" s="637"/>
      <c r="DQ30" s="637"/>
      <c r="DR30" s="637"/>
      <c r="DS30" s="637"/>
      <c r="DT30" s="637"/>
      <c r="DU30" s="637"/>
      <c r="DV30" s="638"/>
      <c r="DW30" s="639">
        <v>15.3</v>
      </c>
      <c r="DX30" s="651"/>
      <c r="DY30" s="651"/>
      <c r="DZ30" s="651"/>
      <c r="EA30" s="651"/>
      <c r="EB30" s="651"/>
      <c r="EC30" s="675"/>
    </row>
    <row r="31" spans="2:133" ht="11.25" customHeight="1" x14ac:dyDescent="0.15">
      <c r="B31" s="633" t="s">
        <v>241</v>
      </c>
      <c r="C31" s="634"/>
      <c r="D31" s="634"/>
      <c r="E31" s="634"/>
      <c r="F31" s="634"/>
      <c r="G31" s="634"/>
      <c r="H31" s="634"/>
      <c r="I31" s="634"/>
      <c r="J31" s="634"/>
      <c r="K31" s="634"/>
      <c r="L31" s="634"/>
      <c r="M31" s="634"/>
      <c r="N31" s="634"/>
      <c r="O31" s="634"/>
      <c r="P31" s="634"/>
      <c r="Q31" s="635"/>
      <c r="R31" s="636">
        <v>1639771</v>
      </c>
      <c r="S31" s="637"/>
      <c r="T31" s="637"/>
      <c r="U31" s="637"/>
      <c r="V31" s="637"/>
      <c r="W31" s="637"/>
      <c r="X31" s="637"/>
      <c r="Y31" s="638"/>
      <c r="Z31" s="676">
        <v>9.1999999999999993</v>
      </c>
      <c r="AA31" s="676"/>
      <c r="AB31" s="676"/>
      <c r="AC31" s="676"/>
      <c r="AD31" s="677" t="s">
        <v>65</v>
      </c>
      <c r="AE31" s="677"/>
      <c r="AF31" s="677"/>
      <c r="AG31" s="677"/>
      <c r="AH31" s="677"/>
      <c r="AI31" s="677"/>
      <c r="AJ31" s="677"/>
      <c r="AK31" s="677"/>
      <c r="AL31" s="639" t="s">
        <v>65</v>
      </c>
      <c r="AM31" s="640"/>
      <c r="AN31" s="640"/>
      <c r="AO31" s="678"/>
      <c r="AP31" s="713" t="s">
        <v>242</v>
      </c>
      <c r="AQ31" s="714"/>
      <c r="AR31" s="714"/>
      <c r="AS31" s="714"/>
      <c r="AT31" s="719" t="s">
        <v>243</v>
      </c>
      <c r="AU31" s="86"/>
      <c r="AV31" s="86"/>
      <c r="AW31" s="86"/>
      <c r="AX31" s="706" t="s">
        <v>120</v>
      </c>
      <c r="AY31" s="707"/>
      <c r="AZ31" s="707"/>
      <c r="BA31" s="707"/>
      <c r="BB31" s="707"/>
      <c r="BC31" s="707"/>
      <c r="BD31" s="707"/>
      <c r="BE31" s="707"/>
      <c r="BF31" s="708"/>
      <c r="BG31" s="709">
        <v>97.6</v>
      </c>
      <c r="BH31" s="710"/>
      <c r="BI31" s="710"/>
      <c r="BJ31" s="710"/>
      <c r="BK31" s="710"/>
      <c r="BL31" s="710"/>
      <c r="BM31" s="711">
        <v>90.9</v>
      </c>
      <c r="BN31" s="710"/>
      <c r="BO31" s="710"/>
      <c r="BP31" s="710"/>
      <c r="BQ31" s="712"/>
      <c r="BR31" s="709">
        <v>97.7</v>
      </c>
      <c r="BS31" s="710"/>
      <c r="BT31" s="710"/>
      <c r="BU31" s="710"/>
      <c r="BV31" s="710"/>
      <c r="BW31" s="710"/>
      <c r="BX31" s="711">
        <v>90.7</v>
      </c>
      <c r="BY31" s="710"/>
      <c r="BZ31" s="710"/>
      <c r="CA31" s="710"/>
      <c r="CB31" s="712"/>
      <c r="CD31" s="727"/>
      <c r="CE31" s="728"/>
      <c r="CF31" s="672" t="s">
        <v>244</v>
      </c>
      <c r="CG31" s="673"/>
      <c r="CH31" s="673"/>
      <c r="CI31" s="673"/>
      <c r="CJ31" s="673"/>
      <c r="CK31" s="673"/>
      <c r="CL31" s="673"/>
      <c r="CM31" s="673"/>
      <c r="CN31" s="673"/>
      <c r="CO31" s="673"/>
      <c r="CP31" s="673"/>
      <c r="CQ31" s="674"/>
      <c r="CR31" s="636">
        <v>143483</v>
      </c>
      <c r="CS31" s="649"/>
      <c r="CT31" s="649"/>
      <c r="CU31" s="649"/>
      <c r="CV31" s="649"/>
      <c r="CW31" s="649"/>
      <c r="CX31" s="649"/>
      <c r="CY31" s="650"/>
      <c r="CZ31" s="639">
        <v>0.9</v>
      </c>
      <c r="DA31" s="651"/>
      <c r="DB31" s="651"/>
      <c r="DC31" s="652"/>
      <c r="DD31" s="642">
        <v>140497</v>
      </c>
      <c r="DE31" s="649"/>
      <c r="DF31" s="649"/>
      <c r="DG31" s="649"/>
      <c r="DH31" s="649"/>
      <c r="DI31" s="649"/>
      <c r="DJ31" s="649"/>
      <c r="DK31" s="650"/>
      <c r="DL31" s="642">
        <v>140497</v>
      </c>
      <c r="DM31" s="649"/>
      <c r="DN31" s="649"/>
      <c r="DO31" s="649"/>
      <c r="DP31" s="649"/>
      <c r="DQ31" s="649"/>
      <c r="DR31" s="649"/>
      <c r="DS31" s="649"/>
      <c r="DT31" s="649"/>
      <c r="DU31" s="649"/>
      <c r="DV31" s="650"/>
      <c r="DW31" s="639">
        <v>1.3</v>
      </c>
      <c r="DX31" s="651"/>
      <c r="DY31" s="651"/>
      <c r="DZ31" s="651"/>
      <c r="EA31" s="651"/>
      <c r="EB31" s="651"/>
      <c r="EC31" s="675"/>
    </row>
    <row r="32" spans="2:133" ht="11.25" customHeight="1" x14ac:dyDescent="0.15">
      <c r="B32" s="703" t="s">
        <v>245</v>
      </c>
      <c r="C32" s="704"/>
      <c r="D32" s="704"/>
      <c r="E32" s="704"/>
      <c r="F32" s="704"/>
      <c r="G32" s="704"/>
      <c r="H32" s="704"/>
      <c r="I32" s="704"/>
      <c r="J32" s="704"/>
      <c r="K32" s="704"/>
      <c r="L32" s="704"/>
      <c r="M32" s="704"/>
      <c r="N32" s="704"/>
      <c r="O32" s="704"/>
      <c r="P32" s="704"/>
      <c r="Q32" s="705"/>
      <c r="R32" s="636" t="s">
        <v>65</v>
      </c>
      <c r="S32" s="637"/>
      <c r="T32" s="637"/>
      <c r="U32" s="637"/>
      <c r="V32" s="637"/>
      <c r="W32" s="637"/>
      <c r="X32" s="637"/>
      <c r="Y32" s="638"/>
      <c r="Z32" s="676" t="s">
        <v>65</v>
      </c>
      <c r="AA32" s="676"/>
      <c r="AB32" s="676"/>
      <c r="AC32" s="676"/>
      <c r="AD32" s="677" t="s">
        <v>65</v>
      </c>
      <c r="AE32" s="677"/>
      <c r="AF32" s="677"/>
      <c r="AG32" s="677"/>
      <c r="AH32" s="677"/>
      <c r="AI32" s="677"/>
      <c r="AJ32" s="677"/>
      <c r="AK32" s="677"/>
      <c r="AL32" s="639" t="s">
        <v>65</v>
      </c>
      <c r="AM32" s="640"/>
      <c r="AN32" s="640"/>
      <c r="AO32" s="678"/>
      <c r="AP32" s="715"/>
      <c r="AQ32" s="716"/>
      <c r="AR32" s="716"/>
      <c r="AS32" s="716"/>
      <c r="AT32" s="720"/>
      <c r="AU32" s="85" t="s">
        <v>246</v>
      </c>
      <c r="AV32" s="85"/>
      <c r="AW32" s="85"/>
      <c r="AX32" s="633" t="s">
        <v>247</v>
      </c>
      <c r="AY32" s="634"/>
      <c r="AZ32" s="634"/>
      <c r="BA32" s="634"/>
      <c r="BB32" s="634"/>
      <c r="BC32" s="634"/>
      <c r="BD32" s="634"/>
      <c r="BE32" s="634"/>
      <c r="BF32" s="635"/>
      <c r="BG32" s="701">
        <v>98</v>
      </c>
      <c r="BH32" s="649"/>
      <c r="BI32" s="649"/>
      <c r="BJ32" s="649"/>
      <c r="BK32" s="649"/>
      <c r="BL32" s="649"/>
      <c r="BM32" s="640">
        <v>92.2</v>
      </c>
      <c r="BN32" s="702"/>
      <c r="BO32" s="702"/>
      <c r="BP32" s="702"/>
      <c r="BQ32" s="682"/>
      <c r="BR32" s="701">
        <v>98</v>
      </c>
      <c r="BS32" s="649"/>
      <c r="BT32" s="649"/>
      <c r="BU32" s="649"/>
      <c r="BV32" s="649"/>
      <c r="BW32" s="649"/>
      <c r="BX32" s="640">
        <v>91.5</v>
      </c>
      <c r="BY32" s="702"/>
      <c r="BZ32" s="702"/>
      <c r="CA32" s="702"/>
      <c r="CB32" s="682"/>
      <c r="CD32" s="729"/>
      <c r="CE32" s="730"/>
      <c r="CF32" s="672" t="s">
        <v>248</v>
      </c>
      <c r="CG32" s="673"/>
      <c r="CH32" s="673"/>
      <c r="CI32" s="673"/>
      <c r="CJ32" s="673"/>
      <c r="CK32" s="673"/>
      <c r="CL32" s="673"/>
      <c r="CM32" s="673"/>
      <c r="CN32" s="673"/>
      <c r="CO32" s="673"/>
      <c r="CP32" s="673"/>
      <c r="CQ32" s="674"/>
      <c r="CR32" s="636" t="s">
        <v>65</v>
      </c>
      <c r="CS32" s="637"/>
      <c r="CT32" s="637"/>
      <c r="CU32" s="637"/>
      <c r="CV32" s="637"/>
      <c r="CW32" s="637"/>
      <c r="CX32" s="637"/>
      <c r="CY32" s="638"/>
      <c r="CZ32" s="639" t="s">
        <v>65</v>
      </c>
      <c r="DA32" s="651"/>
      <c r="DB32" s="651"/>
      <c r="DC32" s="652"/>
      <c r="DD32" s="642" t="s">
        <v>65</v>
      </c>
      <c r="DE32" s="637"/>
      <c r="DF32" s="637"/>
      <c r="DG32" s="637"/>
      <c r="DH32" s="637"/>
      <c r="DI32" s="637"/>
      <c r="DJ32" s="637"/>
      <c r="DK32" s="638"/>
      <c r="DL32" s="642" t="s">
        <v>65</v>
      </c>
      <c r="DM32" s="637"/>
      <c r="DN32" s="637"/>
      <c r="DO32" s="637"/>
      <c r="DP32" s="637"/>
      <c r="DQ32" s="637"/>
      <c r="DR32" s="637"/>
      <c r="DS32" s="637"/>
      <c r="DT32" s="637"/>
      <c r="DU32" s="637"/>
      <c r="DV32" s="638"/>
      <c r="DW32" s="639" t="s">
        <v>65</v>
      </c>
      <c r="DX32" s="651"/>
      <c r="DY32" s="651"/>
      <c r="DZ32" s="651"/>
      <c r="EA32" s="651"/>
      <c r="EB32" s="651"/>
      <c r="EC32" s="675"/>
    </row>
    <row r="33" spans="2:133" ht="11.25" customHeight="1" x14ac:dyDescent="0.15">
      <c r="B33" s="633" t="s">
        <v>249</v>
      </c>
      <c r="C33" s="634"/>
      <c r="D33" s="634"/>
      <c r="E33" s="634"/>
      <c r="F33" s="634"/>
      <c r="G33" s="634"/>
      <c r="H33" s="634"/>
      <c r="I33" s="634"/>
      <c r="J33" s="634"/>
      <c r="K33" s="634"/>
      <c r="L33" s="634"/>
      <c r="M33" s="634"/>
      <c r="N33" s="634"/>
      <c r="O33" s="634"/>
      <c r="P33" s="634"/>
      <c r="Q33" s="635"/>
      <c r="R33" s="636">
        <v>1024463</v>
      </c>
      <c r="S33" s="637"/>
      <c r="T33" s="637"/>
      <c r="U33" s="637"/>
      <c r="V33" s="637"/>
      <c r="W33" s="637"/>
      <c r="X33" s="637"/>
      <c r="Y33" s="638"/>
      <c r="Z33" s="676">
        <v>5.8</v>
      </c>
      <c r="AA33" s="676"/>
      <c r="AB33" s="676"/>
      <c r="AC33" s="676"/>
      <c r="AD33" s="677" t="s">
        <v>65</v>
      </c>
      <c r="AE33" s="677"/>
      <c r="AF33" s="677"/>
      <c r="AG33" s="677"/>
      <c r="AH33" s="677"/>
      <c r="AI33" s="677"/>
      <c r="AJ33" s="677"/>
      <c r="AK33" s="677"/>
      <c r="AL33" s="639" t="s">
        <v>65</v>
      </c>
      <c r="AM33" s="640"/>
      <c r="AN33" s="640"/>
      <c r="AO33" s="678"/>
      <c r="AP33" s="717"/>
      <c r="AQ33" s="718"/>
      <c r="AR33" s="718"/>
      <c r="AS33" s="718"/>
      <c r="AT33" s="721"/>
      <c r="AU33" s="87"/>
      <c r="AV33" s="87"/>
      <c r="AW33" s="87"/>
      <c r="AX33" s="617" t="s">
        <v>250</v>
      </c>
      <c r="AY33" s="618"/>
      <c r="AZ33" s="618"/>
      <c r="BA33" s="618"/>
      <c r="BB33" s="618"/>
      <c r="BC33" s="618"/>
      <c r="BD33" s="618"/>
      <c r="BE33" s="618"/>
      <c r="BF33" s="619"/>
      <c r="BG33" s="700">
        <v>97</v>
      </c>
      <c r="BH33" s="621"/>
      <c r="BI33" s="621"/>
      <c r="BJ33" s="621"/>
      <c r="BK33" s="621"/>
      <c r="BL33" s="621"/>
      <c r="BM33" s="667">
        <v>89.1</v>
      </c>
      <c r="BN33" s="621"/>
      <c r="BO33" s="621"/>
      <c r="BP33" s="621"/>
      <c r="BQ33" s="660"/>
      <c r="BR33" s="700">
        <v>97.2</v>
      </c>
      <c r="BS33" s="621"/>
      <c r="BT33" s="621"/>
      <c r="BU33" s="621"/>
      <c r="BV33" s="621"/>
      <c r="BW33" s="621"/>
      <c r="BX33" s="667">
        <v>89.3</v>
      </c>
      <c r="BY33" s="621"/>
      <c r="BZ33" s="621"/>
      <c r="CA33" s="621"/>
      <c r="CB33" s="660"/>
      <c r="CD33" s="672" t="s">
        <v>251</v>
      </c>
      <c r="CE33" s="673"/>
      <c r="CF33" s="673"/>
      <c r="CG33" s="673"/>
      <c r="CH33" s="673"/>
      <c r="CI33" s="673"/>
      <c r="CJ33" s="673"/>
      <c r="CK33" s="673"/>
      <c r="CL33" s="673"/>
      <c r="CM33" s="673"/>
      <c r="CN33" s="673"/>
      <c r="CO33" s="673"/>
      <c r="CP33" s="673"/>
      <c r="CQ33" s="674"/>
      <c r="CR33" s="636">
        <v>7448694</v>
      </c>
      <c r="CS33" s="649"/>
      <c r="CT33" s="649"/>
      <c r="CU33" s="649"/>
      <c r="CV33" s="649"/>
      <c r="CW33" s="649"/>
      <c r="CX33" s="649"/>
      <c r="CY33" s="650"/>
      <c r="CZ33" s="639">
        <v>44.7</v>
      </c>
      <c r="DA33" s="651"/>
      <c r="DB33" s="651"/>
      <c r="DC33" s="652"/>
      <c r="DD33" s="642">
        <v>5667262</v>
      </c>
      <c r="DE33" s="649"/>
      <c r="DF33" s="649"/>
      <c r="DG33" s="649"/>
      <c r="DH33" s="649"/>
      <c r="DI33" s="649"/>
      <c r="DJ33" s="649"/>
      <c r="DK33" s="650"/>
      <c r="DL33" s="642">
        <v>4786414</v>
      </c>
      <c r="DM33" s="649"/>
      <c r="DN33" s="649"/>
      <c r="DO33" s="649"/>
      <c r="DP33" s="649"/>
      <c r="DQ33" s="649"/>
      <c r="DR33" s="649"/>
      <c r="DS33" s="649"/>
      <c r="DT33" s="649"/>
      <c r="DU33" s="649"/>
      <c r="DV33" s="650"/>
      <c r="DW33" s="639">
        <v>43.4</v>
      </c>
      <c r="DX33" s="651"/>
      <c r="DY33" s="651"/>
      <c r="DZ33" s="651"/>
      <c r="EA33" s="651"/>
      <c r="EB33" s="651"/>
      <c r="EC33" s="675"/>
    </row>
    <row r="34" spans="2:133" ht="11.25" customHeight="1" x14ac:dyDescent="0.15">
      <c r="B34" s="633" t="s">
        <v>252</v>
      </c>
      <c r="C34" s="634"/>
      <c r="D34" s="634"/>
      <c r="E34" s="634"/>
      <c r="F34" s="634"/>
      <c r="G34" s="634"/>
      <c r="H34" s="634"/>
      <c r="I34" s="634"/>
      <c r="J34" s="634"/>
      <c r="K34" s="634"/>
      <c r="L34" s="634"/>
      <c r="M34" s="634"/>
      <c r="N34" s="634"/>
      <c r="O34" s="634"/>
      <c r="P34" s="634"/>
      <c r="Q34" s="635"/>
      <c r="R34" s="636">
        <v>44873</v>
      </c>
      <c r="S34" s="637"/>
      <c r="T34" s="637"/>
      <c r="U34" s="637"/>
      <c r="V34" s="637"/>
      <c r="W34" s="637"/>
      <c r="X34" s="637"/>
      <c r="Y34" s="638"/>
      <c r="Z34" s="676">
        <v>0.3</v>
      </c>
      <c r="AA34" s="676"/>
      <c r="AB34" s="676"/>
      <c r="AC34" s="676"/>
      <c r="AD34" s="677">
        <v>12855</v>
      </c>
      <c r="AE34" s="677"/>
      <c r="AF34" s="677"/>
      <c r="AG34" s="677"/>
      <c r="AH34" s="677"/>
      <c r="AI34" s="677"/>
      <c r="AJ34" s="677"/>
      <c r="AK34" s="677"/>
      <c r="AL34" s="639">
        <v>0.1</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253</v>
      </c>
      <c r="CE34" s="673"/>
      <c r="CF34" s="673"/>
      <c r="CG34" s="673"/>
      <c r="CH34" s="673"/>
      <c r="CI34" s="673"/>
      <c r="CJ34" s="673"/>
      <c r="CK34" s="673"/>
      <c r="CL34" s="673"/>
      <c r="CM34" s="673"/>
      <c r="CN34" s="673"/>
      <c r="CO34" s="673"/>
      <c r="CP34" s="673"/>
      <c r="CQ34" s="674"/>
      <c r="CR34" s="636">
        <v>2730734</v>
      </c>
      <c r="CS34" s="637"/>
      <c r="CT34" s="637"/>
      <c r="CU34" s="637"/>
      <c r="CV34" s="637"/>
      <c r="CW34" s="637"/>
      <c r="CX34" s="637"/>
      <c r="CY34" s="638"/>
      <c r="CZ34" s="639">
        <v>16.399999999999999</v>
      </c>
      <c r="DA34" s="651"/>
      <c r="DB34" s="651"/>
      <c r="DC34" s="652"/>
      <c r="DD34" s="642">
        <v>1975221</v>
      </c>
      <c r="DE34" s="637"/>
      <c r="DF34" s="637"/>
      <c r="DG34" s="637"/>
      <c r="DH34" s="637"/>
      <c r="DI34" s="637"/>
      <c r="DJ34" s="637"/>
      <c r="DK34" s="638"/>
      <c r="DL34" s="642">
        <v>1428909</v>
      </c>
      <c r="DM34" s="637"/>
      <c r="DN34" s="637"/>
      <c r="DO34" s="637"/>
      <c r="DP34" s="637"/>
      <c r="DQ34" s="637"/>
      <c r="DR34" s="637"/>
      <c r="DS34" s="637"/>
      <c r="DT34" s="637"/>
      <c r="DU34" s="637"/>
      <c r="DV34" s="638"/>
      <c r="DW34" s="639">
        <v>13</v>
      </c>
      <c r="DX34" s="651"/>
      <c r="DY34" s="651"/>
      <c r="DZ34" s="651"/>
      <c r="EA34" s="651"/>
      <c r="EB34" s="651"/>
      <c r="EC34" s="675"/>
    </row>
    <row r="35" spans="2:133" ht="11.25" customHeight="1" x14ac:dyDescent="0.15">
      <c r="B35" s="633" t="s">
        <v>254</v>
      </c>
      <c r="C35" s="634"/>
      <c r="D35" s="634"/>
      <c r="E35" s="634"/>
      <c r="F35" s="634"/>
      <c r="G35" s="634"/>
      <c r="H35" s="634"/>
      <c r="I35" s="634"/>
      <c r="J35" s="634"/>
      <c r="K35" s="634"/>
      <c r="L35" s="634"/>
      <c r="M35" s="634"/>
      <c r="N35" s="634"/>
      <c r="O35" s="634"/>
      <c r="P35" s="634"/>
      <c r="Q35" s="635"/>
      <c r="R35" s="636">
        <v>385165</v>
      </c>
      <c r="S35" s="637"/>
      <c r="T35" s="637"/>
      <c r="U35" s="637"/>
      <c r="V35" s="637"/>
      <c r="W35" s="637"/>
      <c r="X35" s="637"/>
      <c r="Y35" s="638"/>
      <c r="Z35" s="676">
        <v>2.2000000000000002</v>
      </c>
      <c r="AA35" s="676"/>
      <c r="AB35" s="676"/>
      <c r="AC35" s="676"/>
      <c r="AD35" s="677" t="s">
        <v>65</v>
      </c>
      <c r="AE35" s="677"/>
      <c r="AF35" s="677"/>
      <c r="AG35" s="677"/>
      <c r="AH35" s="677"/>
      <c r="AI35" s="677"/>
      <c r="AJ35" s="677"/>
      <c r="AK35" s="677"/>
      <c r="AL35" s="639" t="s">
        <v>65</v>
      </c>
      <c r="AM35" s="640"/>
      <c r="AN35" s="640"/>
      <c r="AO35" s="678"/>
      <c r="AP35" s="90"/>
      <c r="AQ35" s="697" t="s">
        <v>255</v>
      </c>
      <c r="AR35" s="698"/>
      <c r="AS35" s="698"/>
      <c r="AT35" s="698"/>
      <c r="AU35" s="698"/>
      <c r="AV35" s="698"/>
      <c r="AW35" s="698"/>
      <c r="AX35" s="698"/>
      <c r="AY35" s="698"/>
      <c r="AZ35" s="698"/>
      <c r="BA35" s="698"/>
      <c r="BB35" s="698"/>
      <c r="BC35" s="698"/>
      <c r="BD35" s="698"/>
      <c r="BE35" s="698"/>
      <c r="BF35" s="699"/>
      <c r="BG35" s="697" t="s">
        <v>256</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257</v>
      </c>
      <c r="CE35" s="673"/>
      <c r="CF35" s="673"/>
      <c r="CG35" s="673"/>
      <c r="CH35" s="673"/>
      <c r="CI35" s="673"/>
      <c r="CJ35" s="673"/>
      <c r="CK35" s="673"/>
      <c r="CL35" s="673"/>
      <c r="CM35" s="673"/>
      <c r="CN35" s="673"/>
      <c r="CO35" s="673"/>
      <c r="CP35" s="673"/>
      <c r="CQ35" s="674"/>
      <c r="CR35" s="636">
        <v>31771</v>
      </c>
      <c r="CS35" s="649"/>
      <c r="CT35" s="649"/>
      <c r="CU35" s="649"/>
      <c r="CV35" s="649"/>
      <c r="CW35" s="649"/>
      <c r="CX35" s="649"/>
      <c r="CY35" s="650"/>
      <c r="CZ35" s="639">
        <v>0.2</v>
      </c>
      <c r="DA35" s="651"/>
      <c r="DB35" s="651"/>
      <c r="DC35" s="652"/>
      <c r="DD35" s="642">
        <v>24144</v>
      </c>
      <c r="DE35" s="649"/>
      <c r="DF35" s="649"/>
      <c r="DG35" s="649"/>
      <c r="DH35" s="649"/>
      <c r="DI35" s="649"/>
      <c r="DJ35" s="649"/>
      <c r="DK35" s="650"/>
      <c r="DL35" s="642">
        <v>24136</v>
      </c>
      <c r="DM35" s="649"/>
      <c r="DN35" s="649"/>
      <c r="DO35" s="649"/>
      <c r="DP35" s="649"/>
      <c r="DQ35" s="649"/>
      <c r="DR35" s="649"/>
      <c r="DS35" s="649"/>
      <c r="DT35" s="649"/>
      <c r="DU35" s="649"/>
      <c r="DV35" s="650"/>
      <c r="DW35" s="639">
        <v>0.2</v>
      </c>
      <c r="DX35" s="651"/>
      <c r="DY35" s="651"/>
      <c r="DZ35" s="651"/>
      <c r="EA35" s="651"/>
      <c r="EB35" s="651"/>
      <c r="EC35" s="675"/>
    </row>
    <row r="36" spans="2:133" ht="11.25" customHeight="1" x14ac:dyDescent="0.15">
      <c r="B36" s="633" t="s">
        <v>258</v>
      </c>
      <c r="C36" s="634"/>
      <c r="D36" s="634"/>
      <c r="E36" s="634"/>
      <c r="F36" s="634"/>
      <c r="G36" s="634"/>
      <c r="H36" s="634"/>
      <c r="I36" s="634"/>
      <c r="J36" s="634"/>
      <c r="K36" s="634"/>
      <c r="L36" s="634"/>
      <c r="M36" s="634"/>
      <c r="N36" s="634"/>
      <c r="O36" s="634"/>
      <c r="P36" s="634"/>
      <c r="Q36" s="635"/>
      <c r="R36" s="636">
        <v>576414</v>
      </c>
      <c r="S36" s="637"/>
      <c r="T36" s="637"/>
      <c r="U36" s="637"/>
      <c r="V36" s="637"/>
      <c r="W36" s="637"/>
      <c r="X36" s="637"/>
      <c r="Y36" s="638"/>
      <c r="Z36" s="676">
        <v>3.2</v>
      </c>
      <c r="AA36" s="676"/>
      <c r="AB36" s="676"/>
      <c r="AC36" s="676"/>
      <c r="AD36" s="677" t="s">
        <v>65</v>
      </c>
      <c r="AE36" s="677"/>
      <c r="AF36" s="677"/>
      <c r="AG36" s="677"/>
      <c r="AH36" s="677"/>
      <c r="AI36" s="677"/>
      <c r="AJ36" s="677"/>
      <c r="AK36" s="677"/>
      <c r="AL36" s="639" t="s">
        <v>65</v>
      </c>
      <c r="AM36" s="640"/>
      <c r="AN36" s="640"/>
      <c r="AO36" s="678"/>
      <c r="AP36" s="90"/>
      <c r="AQ36" s="688" t="s">
        <v>259</v>
      </c>
      <c r="AR36" s="689"/>
      <c r="AS36" s="689"/>
      <c r="AT36" s="689"/>
      <c r="AU36" s="689"/>
      <c r="AV36" s="689"/>
      <c r="AW36" s="689"/>
      <c r="AX36" s="689"/>
      <c r="AY36" s="690"/>
      <c r="AZ36" s="691">
        <v>2243797</v>
      </c>
      <c r="BA36" s="692"/>
      <c r="BB36" s="692"/>
      <c r="BC36" s="692"/>
      <c r="BD36" s="692"/>
      <c r="BE36" s="692"/>
      <c r="BF36" s="693"/>
      <c r="BG36" s="694" t="s">
        <v>260</v>
      </c>
      <c r="BH36" s="695"/>
      <c r="BI36" s="695"/>
      <c r="BJ36" s="695"/>
      <c r="BK36" s="695"/>
      <c r="BL36" s="695"/>
      <c r="BM36" s="695"/>
      <c r="BN36" s="695"/>
      <c r="BO36" s="695"/>
      <c r="BP36" s="695"/>
      <c r="BQ36" s="695"/>
      <c r="BR36" s="695"/>
      <c r="BS36" s="695"/>
      <c r="BT36" s="695"/>
      <c r="BU36" s="696"/>
      <c r="BV36" s="691">
        <v>354715</v>
      </c>
      <c r="BW36" s="692"/>
      <c r="BX36" s="692"/>
      <c r="BY36" s="692"/>
      <c r="BZ36" s="692"/>
      <c r="CA36" s="692"/>
      <c r="CB36" s="693"/>
      <c r="CD36" s="672" t="s">
        <v>261</v>
      </c>
      <c r="CE36" s="673"/>
      <c r="CF36" s="673"/>
      <c r="CG36" s="673"/>
      <c r="CH36" s="673"/>
      <c r="CI36" s="673"/>
      <c r="CJ36" s="673"/>
      <c r="CK36" s="673"/>
      <c r="CL36" s="673"/>
      <c r="CM36" s="673"/>
      <c r="CN36" s="673"/>
      <c r="CO36" s="673"/>
      <c r="CP36" s="673"/>
      <c r="CQ36" s="674"/>
      <c r="CR36" s="636">
        <v>2571986</v>
      </c>
      <c r="CS36" s="637"/>
      <c r="CT36" s="637"/>
      <c r="CU36" s="637"/>
      <c r="CV36" s="637"/>
      <c r="CW36" s="637"/>
      <c r="CX36" s="637"/>
      <c r="CY36" s="638"/>
      <c r="CZ36" s="639">
        <v>15.4</v>
      </c>
      <c r="DA36" s="651"/>
      <c r="DB36" s="651"/>
      <c r="DC36" s="652"/>
      <c r="DD36" s="642">
        <v>2326902</v>
      </c>
      <c r="DE36" s="637"/>
      <c r="DF36" s="637"/>
      <c r="DG36" s="637"/>
      <c r="DH36" s="637"/>
      <c r="DI36" s="637"/>
      <c r="DJ36" s="637"/>
      <c r="DK36" s="638"/>
      <c r="DL36" s="642">
        <v>2075595</v>
      </c>
      <c r="DM36" s="637"/>
      <c r="DN36" s="637"/>
      <c r="DO36" s="637"/>
      <c r="DP36" s="637"/>
      <c r="DQ36" s="637"/>
      <c r="DR36" s="637"/>
      <c r="DS36" s="637"/>
      <c r="DT36" s="637"/>
      <c r="DU36" s="637"/>
      <c r="DV36" s="638"/>
      <c r="DW36" s="639">
        <v>18.8</v>
      </c>
      <c r="DX36" s="651"/>
      <c r="DY36" s="651"/>
      <c r="DZ36" s="651"/>
      <c r="EA36" s="651"/>
      <c r="EB36" s="651"/>
      <c r="EC36" s="675"/>
    </row>
    <row r="37" spans="2:133" ht="11.25" customHeight="1" x14ac:dyDescent="0.15">
      <c r="B37" s="633" t="s">
        <v>262</v>
      </c>
      <c r="C37" s="634"/>
      <c r="D37" s="634"/>
      <c r="E37" s="634"/>
      <c r="F37" s="634"/>
      <c r="G37" s="634"/>
      <c r="H37" s="634"/>
      <c r="I37" s="634"/>
      <c r="J37" s="634"/>
      <c r="K37" s="634"/>
      <c r="L37" s="634"/>
      <c r="M37" s="634"/>
      <c r="N37" s="634"/>
      <c r="O37" s="634"/>
      <c r="P37" s="634"/>
      <c r="Q37" s="635"/>
      <c r="R37" s="636">
        <v>580343</v>
      </c>
      <c r="S37" s="637"/>
      <c r="T37" s="637"/>
      <c r="U37" s="637"/>
      <c r="V37" s="637"/>
      <c r="W37" s="637"/>
      <c r="X37" s="637"/>
      <c r="Y37" s="638"/>
      <c r="Z37" s="676">
        <v>3.3</v>
      </c>
      <c r="AA37" s="676"/>
      <c r="AB37" s="676"/>
      <c r="AC37" s="676"/>
      <c r="AD37" s="677" t="s">
        <v>65</v>
      </c>
      <c r="AE37" s="677"/>
      <c r="AF37" s="677"/>
      <c r="AG37" s="677"/>
      <c r="AH37" s="677"/>
      <c r="AI37" s="677"/>
      <c r="AJ37" s="677"/>
      <c r="AK37" s="677"/>
      <c r="AL37" s="639" t="s">
        <v>65</v>
      </c>
      <c r="AM37" s="640"/>
      <c r="AN37" s="640"/>
      <c r="AO37" s="678"/>
      <c r="AQ37" s="679" t="s">
        <v>263</v>
      </c>
      <c r="AR37" s="680"/>
      <c r="AS37" s="680"/>
      <c r="AT37" s="680"/>
      <c r="AU37" s="680"/>
      <c r="AV37" s="680"/>
      <c r="AW37" s="680"/>
      <c r="AX37" s="680"/>
      <c r="AY37" s="681"/>
      <c r="AZ37" s="636">
        <v>413947</v>
      </c>
      <c r="BA37" s="637"/>
      <c r="BB37" s="637"/>
      <c r="BC37" s="637"/>
      <c r="BD37" s="649"/>
      <c r="BE37" s="649"/>
      <c r="BF37" s="682"/>
      <c r="BG37" s="672" t="s">
        <v>264</v>
      </c>
      <c r="BH37" s="673"/>
      <c r="BI37" s="673"/>
      <c r="BJ37" s="673"/>
      <c r="BK37" s="673"/>
      <c r="BL37" s="673"/>
      <c r="BM37" s="673"/>
      <c r="BN37" s="673"/>
      <c r="BO37" s="673"/>
      <c r="BP37" s="673"/>
      <c r="BQ37" s="673"/>
      <c r="BR37" s="673"/>
      <c r="BS37" s="673"/>
      <c r="BT37" s="673"/>
      <c r="BU37" s="674"/>
      <c r="BV37" s="636">
        <v>315992</v>
      </c>
      <c r="BW37" s="637"/>
      <c r="BX37" s="637"/>
      <c r="BY37" s="637"/>
      <c r="BZ37" s="637"/>
      <c r="CA37" s="637"/>
      <c r="CB37" s="683"/>
      <c r="CD37" s="672" t="s">
        <v>265</v>
      </c>
      <c r="CE37" s="673"/>
      <c r="CF37" s="673"/>
      <c r="CG37" s="673"/>
      <c r="CH37" s="673"/>
      <c r="CI37" s="673"/>
      <c r="CJ37" s="673"/>
      <c r="CK37" s="673"/>
      <c r="CL37" s="673"/>
      <c r="CM37" s="673"/>
      <c r="CN37" s="673"/>
      <c r="CO37" s="673"/>
      <c r="CP37" s="673"/>
      <c r="CQ37" s="674"/>
      <c r="CR37" s="636">
        <v>1128390</v>
      </c>
      <c r="CS37" s="649"/>
      <c r="CT37" s="649"/>
      <c r="CU37" s="649"/>
      <c r="CV37" s="649"/>
      <c r="CW37" s="649"/>
      <c r="CX37" s="649"/>
      <c r="CY37" s="650"/>
      <c r="CZ37" s="639">
        <v>6.8</v>
      </c>
      <c r="DA37" s="651"/>
      <c r="DB37" s="651"/>
      <c r="DC37" s="652"/>
      <c r="DD37" s="642">
        <v>1128390</v>
      </c>
      <c r="DE37" s="649"/>
      <c r="DF37" s="649"/>
      <c r="DG37" s="649"/>
      <c r="DH37" s="649"/>
      <c r="DI37" s="649"/>
      <c r="DJ37" s="649"/>
      <c r="DK37" s="650"/>
      <c r="DL37" s="642">
        <v>1128308</v>
      </c>
      <c r="DM37" s="649"/>
      <c r="DN37" s="649"/>
      <c r="DO37" s="649"/>
      <c r="DP37" s="649"/>
      <c r="DQ37" s="649"/>
      <c r="DR37" s="649"/>
      <c r="DS37" s="649"/>
      <c r="DT37" s="649"/>
      <c r="DU37" s="649"/>
      <c r="DV37" s="650"/>
      <c r="DW37" s="639">
        <v>10.199999999999999</v>
      </c>
      <c r="DX37" s="651"/>
      <c r="DY37" s="651"/>
      <c r="DZ37" s="651"/>
      <c r="EA37" s="651"/>
      <c r="EB37" s="651"/>
      <c r="EC37" s="675"/>
    </row>
    <row r="38" spans="2:133" ht="11.25" customHeight="1" x14ac:dyDescent="0.15">
      <c r="B38" s="633" t="s">
        <v>266</v>
      </c>
      <c r="C38" s="634"/>
      <c r="D38" s="634"/>
      <c r="E38" s="634"/>
      <c r="F38" s="634"/>
      <c r="G38" s="634"/>
      <c r="H38" s="634"/>
      <c r="I38" s="634"/>
      <c r="J38" s="634"/>
      <c r="K38" s="634"/>
      <c r="L38" s="634"/>
      <c r="M38" s="634"/>
      <c r="N38" s="634"/>
      <c r="O38" s="634"/>
      <c r="P38" s="634"/>
      <c r="Q38" s="635"/>
      <c r="R38" s="636">
        <v>379754</v>
      </c>
      <c r="S38" s="637"/>
      <c r="T38" s="637"/>
      <c r="U38" s="637"/>
      <c r="V38" s="637"/>
      <c r="W38" s="637"/>
      <c r="X38" s="637"/>
      <c r="Y38" s="638"/>
      <c r="Z38" s="676">
        <v>2.1</v>
      </c>
      <c r="AA38" s="676"/>
      <c r="AB38" s="676"/>
      <c r="AC38" s="676"/>
      <c r="AD38" s="677">
        <v>91</v>
      </c>
      <c r="AE38" s="677"/>
      <c r="AF38" s="677"/>
      <c r="AG38" s="677"/>
      <c r="AH38" s="677"/>
      <c r="AI38" s="677"/>
      <c r="AJ38" s="677"/>
      <c r="AK38" s="677"/>
      <c r="AL38" s="639">
        <v>0</v>
      </c>
      <c r="AM38" s="640"/>
      <c r="AN38" s="640"/>
      <c r="AO38" s="678"/>
      <c r="AQ38" s="679" t="s">
        <v>267</v>
      </c>
      <c r="AR38" s="680"/>
      <c r="AS38" s="680"/>
      <c r="AT38" s="680"/>
      <c r="AU38" s="680"/>
      <c r="AV38" s="680"/>
      <c r="AW38" s="680"/>
      <c r="AX38" s="680"/>
      <c r="AY38" s="681"/>
      <c r="AZ38" s="636">
        <v>138012</v>
      </c>
      <c r="BA38" s="637"/>
      <c r="BB38" s="637"/>
      <c r="BC38" s="637"/>
      <c r="BD38" s="649"/>
      <c r="BE38" s="649"/>
      <c r="BF38" s="682"/>
      <c r="BG38" s="672" t="s">
        <v>268</v>
      </c>
      <c r="BH38" s="673"/>
      <c r="BI38" s="673"/>
      <c r="BJ38" s="673"/>
      <c r="BK38" s="673"/>
      <c r="BL38" s="673"/>
      <c r="BM38" s="673"/>
      <c r="BN38" s="673"/>
      <c r="BO38" s="673"/>
      <c r="BP38" s="673"/>
      <c r="BQ38" s="673"/>
      <c r="BR38" s="673"/>
      <c r="BS38" s="673"/>
      <c r="BT38" s="673"/>
      <c r="BU38" s="674"/>
      <c r="BV38" s="636">
        <v>7125</v>
      </c>
      <c r="BW38" s="637"/>
      <c r="BX38" s="637"/>
      <c r="BY38" s="637"/>
      <c r="BZ38" s="637"/>
      <c r="CA38" s="637"/>
      <c r="CB38" s="683"/>
      <c r="CD38" s="672" t="s">
        <v>269</v>
      </c>
      <c r="CE38" s="673"/>
      <c r="CF38" s="673"/>
      <c r="CG38" s="673"/>
      <c r="CH38" s="673"/>
      <c r="CI38" s="673"/>
      <c r="CJ38" s="673"/>
      <c r="CK38" s="673"/>
      <c r="CL38" s="673"/>
      <c r="CM38" s="673"/>
      <c r="CN38" s="673"/>
      <c r="CO38" s="673"/>
      <c r="CP38" s="673"/>
      <c r="CQ38" s="674"/>
      <c r="CR38" s="636">
        <v>1691838</v>
      </c>
      <c r="CS38" s="637"/>
      <c r="CT38" s="637"/>
      <c r="CU38" s="637"/>
      <c r="CV38" s="637"/>
      <c r="CW38" s="637"/>
      <c r="CX38" s="637"/>
      <c r="CY38" s="638"/>
      <c r="CZ38" s="639">
        <v>10.1</v>
      </c>
      <c r="DA38" s="651"/>
      <c r="DB38" s="651"/>
      <c r="DC38" s="652"/>
      <c r="DD38" s="642">
        <v>1307741</v>
      </c>
      <c r="DE38" s="637"/>
      <c r="DF38" s="637"/>
      <c r="DG38" s="637"/>
      <c r="DH38" s="637"/>
      <c r="DI38" s="637"/>
      <c r="DJ38" s="637"/>
      <c r="DK38" s="638"/>
      <c r="DL38" s="642">
        <v>1257774</v>
      </c>
      <c r="DM38" s="637"/>
      <c r="DN38" s="637"/>
      <c r="DO38" s="637"/>
      <c r="DP38" s="637"/>
      <c r="DQ38" s="637"/>
      <c r="DR38" s="637"/>
      <c r="DS38" s="637"/>
      <c r="DT38" s="637"/>
      <c r="DU38" s="637"/>
      <c r="DV38" s="638"/>
      <c r="DW38" s="639">
        <v>11.4</v>
      </c>
      <c r="DX38" s="651"/>
      <c r="DY38" s="651"/>
      <c r="DZ38" s="651"/>
      <c r="EA38" s="651"/>
      <c r="EB38" s="651"/>
      <c r="EC38" s="675"/>
    </row>
    <row r="39" spans="2:133" ht="11.25" customHeight="1" x14ac:dyDescent="0.15">
      <c r="B39" s="633" t="s">
        <v>270</v>
      </c>
      <c r="C39" s="634"/>
      <c r="D39" s="634"/>
      <c r="E39" s="634"/>
      <c r="F39" s="634"/>
      <c r="G39" s="634"/>
      <c r="H39" s="634"/>
      <c r="I39" s="634"/>
      <c r="J39" s="634"/>
      <c r="K39" s="634"/>
      <c r="L39" s="634"/>
      <c r="M39" s="634"/>
      <c r="N39" s="634"/>
      <c r="O39" s="634"/>
      <c r="P39" s="634"/>
      <c r="Q39" s="635"/>
      <c r="R39" s="636">
        <v>1539900</v>
      </c>
      <c r="S39" s="637"/>
      <c r="T39" s="637"/>
      <c r="U39" s="637"/>
      <c r="V39" s="637"/>
      <c r="W39" s="637"/>
      <c r="X39" s="637"/>
      <c r="Y39" s="638"/>
      <c r="Z39" s="676">
        <v>8.6999999999999993</v>
      </c>
      <c r="AA39" s="676"/>
      <c r="AB39" s="676"/>
      <c r="AC39" s="676"/>
      <c r="AD39" s="677" t="s">
        <v>65</v>
      </c>
      <c r="AE39" s="677"/>
      <c r="AF39" s="677"/>
      <c r="AG39" s="677"/>
      <c r="AH39" s="677"/>
      <c r="AI39" s="677"/>
      <c r="AJ39" s="677"/>
      <c r="AK39" s="677"/>
      <c r="AL39" s="639" t="s">
        <v>65</v>
      </c>
      <c r="AM39" s="640"/>
      <c r="AN39" s="640"/>
      <c r="AO39" s="678"/>
      <c r="AQ39" s="679" t="s">
        <v>271</v>
      </c>
      <c r="AR39" s="680"/>
      <c r="AS39" s="680"/>
      <c r="AT39" s="680"/>
      <c r="AU39" s="680"/>
      <c r="AV39" s="680"/>
      <c r="AW39" s="680"/>
      <c r="AX39" s="680"/>
      <c r="AY39" s="681"/>
      <c r="AZ39" s="636" t="s">
        <v>65</v>
      </c>
      <c r="BA39" s="637"/>
      <c r="BB39" s="637"/>
      <c r="BC39" s="637"/>
      <c r="BD39" s="649"/>
      <c r="BE39" s="649"/>
      <c r="BF39" s="682"/>
      <c r="BG39" s="672" t="s">
        <v>272</v>
      </c>
      <c r="BH39" s="673"/>
      <c r="BI39" s="673"/>
      <c r="BJ39" s="673"/>
      <c r="BK39" s="673"/>
      <c r="BL39" s="673"/>
      <c r="BM39" s="673"/>
      <c r="BN39" s="673"/>
      <c r="BO39" s="673"/>
      <c r="BP39" s="673"/>
      <c r="BQ39" s="673"/>
      <c r="BR39" s="673"/>
      <c r="BS39" s="673"/>
      <c r="BT39" s="673"/>
      <c r="BU39" s="674"/>
      <c r="BV39" s="636">
        <v>11175</v>
      </c>
      <c r="BW39" s="637"/>
      <c r="BX39" s="637"/>
      <c r="BY39" s="637"/>
      <c r="BZ39" s="637"/>
      <c r="CA39" s="637"/>
      <c r="CB39" s="683"/>
      <c r="CD39" s="672" t="s">
        <v>273</v>
      </c>
      <c r="CE39" s="673"/>
      <c r="CF39" s="673"/>
      <c r="CG39" s="673"/>
      <c r="CH39" s="673"/>
      <c r="CI39" s="673"/>
      <c r="CJ39" s="673"/>
      <c r="CK39" s="673"/>
      <c r="CL39" s="673"/>
      <c r="CM39" s="673"/>
      <c r="CN39" s="673"/>
      <c r="CO39" s="673"/>
      <c r="CP39" s="673"/>
      <c r="CQ39" s="674"/>
      <c r="CR39" s="636">
        <v>409315</v>
      </c>
      <c r="CS39" s="649"/>
      <c r="CT39" s="649"/>
      <c r="CU39" s="649"/>
      <c r="CV39" s="649"/>
      <c r="CW39" s="649"/>
      <c r="CX39" s="649"/>
      <c r="CY39" s="650"/>
      <c r="CZ39" s="639">
        <v>2.5</v>
      </c>
      <c r="DA39" s="651"/>
      <c r="DB39" s="651"/>
      <c r="DC39" s="652"/>
      <c r="DD39" s="642">
        <v>33254</v>
      </c>
      <c r="DE39" s="649"/>
      <c r="DF39" s="649"/>
      <c r="DG39" s="649"/>
      <c r="DH39" s="649"/>
      <c r="DI39" s="649"/>
      <c r="DJ39" s="649"/>
      <c r="DK39" s="650"/>
      <c r="DL39" s="642" t="s">
        <v>65</v>
      </c>
      <c r="DM39" s="649"/>
      <c r="DN39" s="649"/>
      <c r="DO39" s="649"/>
      <c r="DP39" s="649"/>
      <c r="DQ39" s="649"/>
      <c r="DR39" s="649"/>
      <c r="DS39" s="649"/>
      <c r="DT39" s="649"/>
      <c r="DU39" s="649"/>
      <c r="DV39" s="650"/>
      <c r="DW39" s="639" t="s">
        <v>65</v>
      </c>
      <c r="DX39" s="651"/>
      <c r="DY39" s="651"/>
      <c r="DZ39" s="651"/>
      <c r="EA39" s="651"/>
      <c r="EB39" s="651"/>
      <c r="EC39" s="675"/>
    </row>
    <row r="40" spans="2:133" ht="11.25" customHeight="1" x14ac:dyDescent="0.15">
      <c r="B40" s="633" t="s">
        <v>274</v>
      </c>
      <c r="C40" s="634"/>
      <c r="D40" s="634"/>
      <c r="E40" s="634"/>
      <c r="F40" s="634"/>
      <c r="G40" s="634"/>
      <c r="H40" s="634"/>
      <c r="I40" s="634"/>
      <c r="J40" s="634"/>
      <c r="K40" s="634"/>
      <c r="L40" s="634"/>
      <c r="M40" s="634"/>
      <c r="N40" s="634"/>
      <c r="O40" s="634"/>
      <c r="P40" s="634"/>
      <c r="Q40" s="635"/>
      <c r="R40" s="636" t="s">
        <v>65</v>
      </c>
      <c r="S40" s="637"/>
      <c r="T40" s="637"/>
      <c r="U40" s="637"/>
      <c r="V40" s="637"/>
      <c r="W40" s="637"/>
      <c r="X40" s="637"/>
      <c r="Y40" s="638"/>
      <c r="Z40" s="676" t="s">
        <v>65</v>
      </c>
      <c r="AA40" s="676"/>
      <c r="AB40" s="676"/>
      <c r="AC40" s="676"/>
      <c r="AD40" s="677" t="s">
        <v>65</v>
      </c>
      <c r="AE40" s="677"/>
      <c r="AF40" s="677"/>
      <c r="AG40" s="677"/>
      <c r="AH40" s="677"/>
      <c r="AI40" s="677"/>
      <c r="AJ40" s="677"/>
      <c r="AK40" s="677"/>
      <c r="AL40" s="639" t="s">
        <v>65</v>
      </c>
      <c r="AM40" s="640"/>
      <c r="AN40" s="640"/>
      <c r="AO40" s="678"/>
      <c r="AQ40" s="679" t="s">
        <v>275</v>
      </c>
      <c r="AR40" s="680"/>
      <c r="AS40" s="680"/>
      <c r="AT40" s="680"/>
      <c r="AU40" s="680"/>
      <c r="AV40" s="680"/>
      <c r="AW40" s="680"/>
      <c r="AX40" s="680"/>
      <c r="AY40" s="681"/>
      <c r="AZ40" s="636" t="s">
        <v>65</v>
      </c>
      <c r="BA40" s="637"/>
      <c r="BB40" s="637"/>
      <c r="BC40" s="637"/>
      <c r="BD40" s="649"/>
      <c r="BE40" s="649"/>
      <c r="BF40" s="682"/>
      <c r="BG40" s="684" t="s">
        <v>276</v>
      </c>
      <c r="BH40" s="685"/>
      <c r="BI40" s="685"/>
      <c r="BJ40" s="685"/>
      <c r="BK40" s="685"/>
      <c r="BL40" s="91"/>
      <c r="BM40" s="673" t="s">
        <v>277</v>
      </c>
      <c r="BN40" s="673"/>
      <c r="BO40" s="673"/>
      <c r="BP40" s="673"/>
      <c r="BQ40" s="673"/>
      <c r="BR40" s="673"/>
      <c r="BS40" s="673"/>
      <c r="BT40" s="673"/>
      <c r="BU40" s="674"/>
      <c r="BV40" s="636">
        <v>90</v>
      </c>
      <c r="BW40" s="637"/>
      <c r="BX40" s="637"/>
      <c r="BY40" s="637"/>
      <c r="BZ40" s="637"/>
      <c r="CA40" s="637"/>
      <c r="CB40" s="683"/>
      <c r="CD40" s="672" t="s">
        <v>278</v>
      </c>
      <c r="CE40" s="673"/>
      <c r="CF40" s="673"/>
      <c r="CG40" s="673"/>
      <c r="CH40" s="673"/>
      <c r="CI40" s="673"/>
      <c r="CJ40" s="673"/>
      <c r="CK40" s="673"/>
      <c r="CL40" s="673"/>
      <c r="CM40" s="673"/>
      <c r="CN40" s="673"/>
      <c r="CO40" s="673"/>
      <c r="CP40" s="673"/>
      <c r="CQ40" s="674"/>
      <c r="CR40" s="636">
        <v>13050</v>
      </c>
      <c r="CS40" s="637"/>
      <c r="CT40" s="637"/>
      <c r="CU40" s="637"/>
      <c r="CV40" s="637"/>
      <c r="CW40" s="637"/>
      <c r="CX40" s="637"/>
      <c r="CY40" s="638"/>
      <c r="CZ40" s="639">
        <v>0.1</v>
      </c>
      <c r="DA40" s="651"/>
      <c r="DB40" s="651"/>
      <c r="DC40" s="652"/>
      <c r="DD40" s="642" t="s">
        <v>65</v>
      </c>
      <c r="DE40" s="637"/>
      <c r="DF40" s="637"/>
      <c r="DG40" s="637"/>
      <c r="DH40" s="637"/>
      <c r="DI40" s="637"/>
      <c r="DJ40" s="637"/>
      <c r="DK40" s="638"/>
      <c r="DL40" s="642" t="s">
        <v>65</v>
      </c>
      <c r="DM40" s="637"/>
      <c r="DN40" s="637"/>
      <c r="DO40" s="637"/>
      <c r="DP40" s="637"/>
      <c r="DQ40" s="637"/>
      <c r="DR40" s="637"/>
      <c r="DS40" s="637"/>
      <c r="DT40" s="637"/>
      <c r="DU40" s="637"/>
      <c r="DV40" s="638"/>
      <c r="DW40" s="639" t="s">
        <v>65</v>
      </c>
      <c r="DX40" s="651"/>
      <c r="DY40" s="651"/>
      <c r="DZ40" s="651"/>
      <c r="EA40" s="651"/>
      <c r="EB40" s="651"/>
      <c r="EC40" s="675"/>
    </row>
    <row r="41" spans="2:133" ht="11.25" customHeight="1" x14ac:dyDescent="0.15">
      <c r="B41" s="633" t="s">
        <v>279</v>
      </c>
      <c r="C41" s="634"/>
      <c r="D41" s="634"/>
      <c r="E41" s="634"/>
      <c r="F41" s="634"/>
      <c r="G41" s="634"/>
      <c r="H41" s="634"/>
      <c r="I41" s="634"/>
      <c r="J41" s="634"/>
      <c r="K41" s="634"/>
      <c r="L41" s="634"/>
      <c r="M41" s="634"/>
      <c r="N41" s="634"/>
      <c r="O41" s="634"/>
      <c r="P41" s="634"/>
      <c r="Q41" s="635"/>
      <c r="R41" s="636">
        <v>434300</v>
      </c>
      <c r="S41" s="637"/>
      <c r="T41" s="637"/>
      <c r="U41" s="637"/>
      <c r="V41" s="637"/>
      <c r="W41" s="637"/>
      <c r="X41" s="637"/>
      <c r="Y41" s="638"/>
      <c r="Z41" s="676">
        <v>2.4</v>
      </c>
      <c r="AA41" s="676"/>
      <c r="AB41" s="676"/>
      <c r="AC41" s="676"/>
      <c r="AD41" s="677" t="s">
        <v>65</v>
      </c>
      <c r="AE41" s="677"/>
      <c r="AF41" s="677"/>
      <c r="AG41" s="677"/>
      <c r="AH41" s="677"/>
      <c r="AI41" s="677"/>
      <c r="AJ41" s="677"/>
      <c r="AK41" s="677"/>
      <c r="AL41" s="639" t="s">
        <v>65</v>
      </c>
      <c r="AM41" s="640"/>
      <c r="AN41" s="640"/>
      <c r="AO41" s="678"/>
      <c r="AQ41" s="679" t="s">
        <v>280</v>
      </c>
      <c r="AR41" s="680"/>
      <c r="AS41" s="680"/>
      <c r="AT41" s="680"/>
      <c r="AU41" s="680"/>
      <c r="AV41" s="680"/>
      <c r="AW41" s="680"/>
      <c r="AX41" s="680"/>
      <c r="AY41" s="681"/>
      <c r="AZ41" s="636">
        <v>398997</v>
      </c>
      <c r="BA41" s="637"/>
      <c r="BB41" s="637"/>
      <c r="BC41" s="637"/>
      <c r="BD41" s="649"/>
      <c r="BE41" s="649"/>
      <c r="BF41" s="682"/>
      <c r="BG41" s="684"/>
      <c r="BH41" s="685"/>
      <c r="BI41" s="685"/>
      <c r="BJ41" s="685"/>
      <c r="BK41" s="685"/>
      <c r="BL41" s="91"/>
      <c r="BM41" s="673" t="s">
        <v>281</v>
      </c>
      <c r="BN41" s="673"/>
      <c r="BO41" s="673"/>
      <c r="BP41" s="673"/>
      <c r="BQ41" s="673"/>
      <c r="BR41" s="673"/>
      <c r="BS41" s="673"/>
      <c r="BT41" s="673"/>
      <c r="BU41" s="674"/>
      <c r="BV41" s="636" t="s">
        <v>65</v>
      </c>
      <c r="BW41" s="637"/>
      <c r="BX41" s="637"/>
      <c r="BY41" s="637"/>
      <c r="BZ41" s="637"/>
      <c r="CA41" s="637"/>
      <c r="CB41" s="683"/>
      <c r="CD41" s="672" t="s">
        <v>282</v>
      </c>
      <c r="CE41" s="673"/>
      <c r="CF41" s="673"/>
      <c r="CG41" s="673"/>
      <c r="CH41" s="673"/>
      <c r="CI41" s="673"/>
      <c r="CJ41" s="673"/>
      <c r="CK41" s="673"/>
      <c r="CL41" s="673"/>
      <c r="CM41" s="673"/>
      <c r="CN41" s="673"/>
      <c r="CO41" s="673"/>
      <c r="CP41" s="673"/>
      <c r="CQ41" s="674"/>
      <c r="CR41" s="636" t="s">
        <v>65</v>
      </c>
      <c r="CS41" s="649"/>
      <c r="CT41" s="649"/>
      <c r="CU41" s="649"/>
      <c r="CV41" s="649"/>
      <c r="CW41" s="649"/>
      <c r="CX41" s="649"/>
      <c r="CY41" s="650"/>
      <c r="CZ41" s="639" t="s">
        <v>65</v>
      </c>
      <c r="DA41" s="651"/>
      <c r="DB41" s="651"/>
      <c r="DC41" s="652"/>
      <c r="DD41" s="642" t="s">
        <v>65</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283</v>
      </c>
      <c r="C42" s="618"/>
      <c r="D42" s="618"/>
      <c r="E42" s="618"/>
      <c r="F42" s="618"/>
      <c r="G42" s="618"/>
      <c r="H42" s="618"/>
      <c r="I42" s="618"/>
      <c r="J42" s="618"/>
      <c r="K42" s="618"/>
      <c r="L42" s="618"/>
      <c r="M42" s="618"/>
      <c r="N42" s="618"/>
      <c r="O42" s="618"/>
      <c r="P42" s="618"/>
      <c r="Q42" s="619"/>
      <c r="R42" s="620">
        <v>17770444</v>
      </c>
      <c r="S42" s="659"/>
      <c r="T42" s="659"/>
      <c r="U42" s="659"/>
      <c r="V42" s="659"/>
      <c r="W42" s="659"/>
      <c r="X42" s="659"/>
      <c r="Y42" s="664"/>
      <c r="Z42" s="665">
        <v>100</v>
      </c>
      <c r="AA42" s="665"/>
      <c r="AB42" s="665"/>
      <c r="AC42" s="665"/>
      <c r="AD42" s="666">
        <v>10584885</v>
      </c>
      <c r="AE42" s="666"/>
      <c r="AF42" s="666"/>
      <c r="AG42" s="666"/>
      <c r="AH42" s="666"/>
      <c r="AI42" s="666"/>
      <c r="AJ42" s="666"/>
      <c r="AK42" s="666"/>
      <c r="AL42" s="623">
        <v>100</v>
      </c>
      <c r="AM42" s="667"/>
      <c r="AN42" s="667"/>
      <c r="AO42" s="668"/>
      <c r="AQ42" s="669" t="s">
        <v>284</v>
      </c>
      <c r="AR42" s="670"/>
      <c r="AS42" s="670"/>
      <c r="AT42" s="670"/>
      <c r="AU42" s="670"/>
      <c r="AV42" s="670"/>
      <c r="AW42" s="670"/>
      <c r="AX42" s="670"/>
      <c r="AY42" s="671"/>
      <c r="AZ42" s="620">
        <v>1292841</v>
      </c>
      <c r="BA42" s="659"/>
      <c r="BB42" s="659"/>
      <c r="BC42" s="659"/>
      <c r="BD42" s="621"/>
      <c r="BE42" s="621"/>
      <c r="BF42" s="660"/>
      <c r="BG42" s="686"/>
      <c r="BH42" s="687"/>
      <c r="BI42" s="687"/>
      <c r="BJ42" s="687"/>
      <c r="BK42" s="687"/>
      <c r="BL42" s="92"/>
      <c r="BM42" s="661" t="s">
        <v>285</v>
      </c>
      <c r="BN42" s="661"/>
      <c r="BO42" s="661"/>
      <c r="BP42" s="661"/>
      <c r="BQ42" s="661"/>
      <c r="BR42" s="661"/>
      <c r="BS42" s="661"/>
      <c r="BT42" s="661"/>
      <c r="BU42" s="662"/>
      <c r="BV42" s="620">
        <v>326</v>
      </c>
      <c r="BW42" s="659"/>
      <c r="BX42" s="659"/>
      <c r="BY42" s="659"/>
      <c r="BZ42" s="659"/>
      <c r="CA42" s="659"/>
      <c r="CB42" s="663"/>
      <c r="CD42" s="633" t="s">
        <v>286</v>
      </c>
      <c r="CE42" s="634"/>
      <c r="CF42" s="634"/>
      <c r="CG42" s="634"/>
      <c r="CH42" s="634"/>
      <c r="CI42" s="634"/>
      <c r="CJ42" s="634"/>
      <c r="CK42" s="634"/>
      <c r="CL42" s="634"/>
      <c r="CM42" s="634"/>
      <c r="CN42" s="634"/>
      <c r="CO42" s="634"/>
      <c r="CP42" s="634"/>
      <c r="CQ42" s="635"/>
      <c r="CR42" s="636">
        <v>1997848</v>
      </c>
      <c r="CS42" s="637"/>
      <c r="CT42" s="637"/>
      <c r="CU42" s="637"/>
      <c r="CV42" s="637"/>
      <c r="CW42" s="637"/>
      <c r="CX42" s="637"/>
      <c r="CY42" s="638"/>
      <c r="CZ42" s="639">
        <v>12</v>
      </c>
      <c r="DA42" s="640"/>
      <c r="DB42" s="640"/>
      <c r="DC42" s="641"/>
      <c r="DD42" s="642">
        <v>318921</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287</v>
      </c>
      <c r="CE43" s="634"/>
      <c r="CF43" s="634"/>
      <c r="CG43" s="634"/>
      <c r="CH43" s="634"/>
      <c r="CI43" s="634"/>
      <c r="CJ43" s="634"/>
      <c r="CK43" s="634"/>
      <c r="CL43" s="634"/>
      <c r="CM43" s="634"/>
      <c r="CN43" s="634"/>
      <c r="CO43" s="634"/>
      <c r="CP43" s="634"/>
      <c r="CQ43" s="635"/>
      <c r="CR43" s="636">
        <v>30529</v>
      </c>
      <c r="CS43" s="649"/>
      <c r="CT43" s="649"/>
      <c r="CU43" s="649"/>
      <c r="CV43" s="649"/>
      <c r="CW43" s="649"/>
      <c r="CX43" s="649"/>
      <c r="CY43" s="650"/>
      <c r="CZ43" s="639">
        <v>0.2</v>
      </c>
      <c r="DA43" s="651"/>
      <c r="DB43" s="651"/>
      <c r="DC43" s="652"/>
      <c r="DD43" s="642">
        <v>30529</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53" t="s">
        <v>235</v>
      </c>
      <c r="CE44" s="654"/>
      <c r="CF44" s="633" t="s">
        <v>288</v>
      </c>
      <c r="CG44" s="634"/>
      <c r="CH44" s="634"/>
      <c r="CI44" s="634"/>
      <c r="CJ44" s="634"/>
      <c r="CK44" s="634"/>
      <c r="CL44" s="634"/>
      <c r="CM44" s="634"/>
      <c r="CN44" s="634"/>
      <c r="CO44" s="634"/>
      <c r="CP44" s="634"/>
      <c r="CQ44" s="635"/>
      <c r="CR44" s="636">
        <v>1878822</v>
      </c>
      <c r="CS44" s="637"/>
      <c r="CT44" s="637"/>
      <c r="CU44" s="637"/>
      <c r="CV44" s="637"/>
      <c r="CW44" s="637"/>
      <c r="CX44" s="637"/>
      <c r="CY44" s="638"/>
      <c r="CZ44" s="639">
        <v>11.3</v>
      </c>
      <c r="DA44" s="640"/>
      <c r="DB44" s="640"/>
      <c r="DC44" s="641"/>
      <c r="DD44" s="642">
        <v>229612</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289</v>
      </c>
      <c r="CG45" s="634"/>
      <c r="CH45" s="634"/>
      <c r="CI45" s="634"/>
      <c r="CJ45" s="634"/>
      <c r="CK45" s="634"/>
      <c r="CL45" s="634"/>
      <c r="CM45" s="634"/>
      <c r="CN45" s="634"/>
      <c r="CO45" s="634"/>
      <c r="CP45" s="634"/>
      <c r="CQ45" s="635"/>
      <c r="CR45" s="636">
        <v>416253</v>
      </c>
      <c r="CS45" s="649"/>
      <c r="CT45" s="649"/>
      <c r="CU45" s="649"/>
      <c r="CV45" s="649"/>
      <c r="CW45" s="649"/>
      <c r="CX45" s="649"/>
      <c r="CY45" s="650"/>
      <c r="CZ45" s="639">
        <v>2.5</v>
      </c>
      <c r="DA45" s="651"/>
      <c r="DB45" s="651"/>
      <c r="DC45" s="652"/>
      <c r="DD45" s="642">
        <v>13197</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290</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291</v>
      </c>
      <c r="CG46" s="634"/>
      <c r="CH46" s="634"/>
      <c r="CI46" s="634"/>
      <c r="CJ46" s="634"/>
      <c r="CK46" s="634"/>
      <c r="CL46" s="634"/>
      <c r="CM46" s="634"/>
      <c r="CN46" s="634"/>
      <c r="CO46" s="634"/>
      <c r="CP46" s="634"/>
      <c r="CQ46" s="635"/>
      <c r="CR46" s="636">
        <v>1395645</v>
      </c>
      <c r="CS46" s="637"/>
      <c r="CT46" s="637"/>
      <c r="CU46" s="637"/>
      <c r="CV46" s="637"/>
      <c r="CW46" s="637"/>
      <c r="CX46" s="637"/>
      <c r="CY46" s="638"/>
      <c r="CZ46" s="639">
        <v>8.4</v>
      </c>
      <c r="DA46" s="640"/>
      <c r="DB46" s="640"/>
      <c r="DC46" s="641"/>
      <c r="DD46" s="642">
        <v>213363</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292</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293</v>
      </c>
      <c r="CG47" s="634"/>
      <c r="CH47" s="634"/>
      <c r="CI47" s="634"/>
      <c r="CJ47" s="634"/>
      <c r="CK47" s="634"/>
      <c r="CL47" s="634"/>
      <c r="CM47" s="634"/>
      <c r="CN47" s="634"/>
      <c r="CO47" s="634"/>
      <c r="CP47" s="634"/>
      <c r="CQ47" s="635"/>
      <c r="CR47" s="636">
        <v>119026</v>
      </c>
      <c r="CS47" s="649"/>
      <c r="CT47" s="649"/>
      <c r="CU47" s="649"/>
      <c r="CV47" s="649"/>
      <c r="CW47" s="649"/>
      <c r="CX47" s="649"/>
      <c r="CY47" s="650"/>
      <c r="CZ47" s="639">
        <v>0.7</v>
      </c>
      <c r="DA47" s="651"/>
      <c r="DB47" s="651"/>
      <c r="DC47" s="652"/>
      <c r="DD47" s="642">
        <v>89309</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294</v>
      </c>
      <c r="CD48" s="657"/>
      <c r="CE48" s="658"/>
      <c r="CF48" s="633" t="s">
        <v>295</v>
      </c>
      <c r="CG48" s="634"/>
      <c r="CH48" s="634"/>
      <c r="CI48" s="634"/>
      <c r="CJ48" s="634"/>
      <c r="CK48" s="634"/>
      <c r="CL48" s="634"/>
      <c r="CM48" s="634"/>
      <c r="CN48" s="634"/>
      <c r="CO48" s="634"/>
      <c r="CP48" s="634"/>
      <c r="CQ48" s="635"/>
      <c r="CR48" s="636" t="s">
        <v>65</v>
      </c>
      <c r="CS48" s="637"/>
      <c r="CT48" s="637"/>
      <c r="CU48" s="637"/>
      <c r="CV48" s="637"/>
      <c r="CW48" s="637"/>
      <c r="CX48" s="637"/>
      <c r="CY48" s="638"/>
      <c r="CZ48" s="639" t="s">
        <v>65</v>
      </c>
      <c r="DA48" s="640"/>
      <c r="DB48" s="640"/>
      <c r="DC48" s="641"/>
      <c r="DD48" s="642" t="s">
        <v>65</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296</v>
      </c>
      <c r="CE49" s="618"/>
      <c r="CF49" s="618"/>
      <c r="CG49" s="618"/>
      <c r="CH49" s="618"/>
      <c r="CI49" s="618"/>
      <c r="CJ49" s="618"/>
      <c r="CK49" s="618"/>
      <c r="CL49" s="618"/>
      <c r="CM49" s="618"/>
      <c r="CN49" s="618"/>
      <c r="CO49" s="618"/>
      <c r="CP49" s="618"/>
      <c r="CQ49" s="619"/>
      <c r="CR49" s="620">
        <v>16678421</v>
      </c>
      <c r="CS49" s="621"/>
      <c r="CT49" s="621"/>
      <c r="CU49" s="621"/>
      <c r="CV49" s="621"/>
      <c r="CW49" s="621"/>
      <c r="CX49" s="621"/>
      <c r="CY49" s="622"/>
      <c r="CZ49" s="623">
        <v>100</v>
      </c>
      <c r="DA49" s="624"/>
      <c r="DB49" s="624"/>
      <c r="DC49" s="625"/>
      <c r="DD49" s="626">
        <v>11281311</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m1pUBbCQZ16t/tLpHqJO+B6mpPEjGzNjpfKHZP3WTfVAtrwjcPdG5KSPSdupYrP4RRc2Ypdqn2gklIqTSv0BgQ==" saltValue="W5fu0WQ2kzEMkVocbBdQ/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A7FC1-A979-4788-97E7-16D7A25EE803}">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4" t="s">
        <v>298</v>
      </c>
      <c r="DK2" s="1165"/>
      <c r="DL2" s="1165"/>
      <c r="DM2" s="1165"/>
      <c r="DN2" s="1165"/>
      <c r="DO2" s="1166"/>
      <c r="DP2" s="105"/>
      <c r="DQ2" s="1164" t="s">
        <v>299</v>
      </c>
      <c r="DR2" s="1165"/>
      <c r="DS2" s="1165"/>
      <c r="DT2" s="1165"/>
      <c r="DU2" s="1165"/>
      <c r="DV2" s="1165"/>
      <c r="DW2" s="1165"/>
      <c r="DX2" s="1165"/>
      <c r="DY2" s="1165"/>
      <c r="DZ2" s="116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300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301</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4" t="s">
        <v>302</v>
      </c>
      <c r="B5" s="1055"/>
      <c r="C5" s="1055"/>
      <c r="D5" s="1055"/>
      <c r="E5" s="1055"/>
      <c r="F5" s="1055"/>
      <c r="G5" s="1055"/>
      <c r="H5" s="1055"/>
      <c r="I5" s="1055"/>
      <c r="J5" s="1055"/>
      <c r="K5" s="1055"/>
      <c r="L5" s="1055"/>
      <c r="M5" s="1055"/>
      <c r="N5" s="1055"/>
      <c r="O5" s="1055"/>
      <c r="P5" s="1056"/>
      <c r="Q5" s="1040" t="s">
        <v>303</v>
      </c>
      <c r="R5" s="1041"/>
      <c r="S5" s="1041"/>
      <c r="T5" s="1041"/>
      <c r="U5" s="1042"/>
      <c r="V5" s="1040" t="s">
        <v>304</v>
      </c>
      <c r="W5" s="1041"/>
      <c r="X5" s="1041"/>
      <c r="Y5" s="1041"/>
      <c r="Z5" s="1042"/>
      <c r="AA5" s="1040" t="s">
        <v>305</v>
      </c>
      <c r="AB5" s="1041"/>
      <c r="AC5" s="1041"/>
      <c r="AD5" s="1041"/>
      <c r="AE5" s="1041"/>
      <c r="AF5" s="1167" t="s">
        <v>306</v>
      </c>
      <c r="AG5" s="1041"/>
      <c r="AH5" s="1041"/>
      <c r="AI5" s="1041"/>
      <c r="AJ5" s="1046"/>
      <c r="AK5" s="1041" t="s">
        <v>307</v>
      </c>
      <c r="AL5" s="1041"/>
      <c r="AM5" s="1041"/>
      <c r="AN5" s="1041"/>
      <c r="AO5" s="1042"/>
      <c r="AP5" s="1040" t="s">
        <v>308</v>
      </c>
      <c r="AQ5" s="1041"/>
      <c r="AR5" s="1041"/>
      <c r="AS5" s="1041"/>
      <c r="AT5" s="1042"/>
      <c r="AU5" s="1040" t="s">
        <v>309</v>
      </c>
      <c r="AV5" s="1041"/>
      <c r="AW5" s="1041"/>
      <c r="AX5" s="1041"/>
      <c r="AY5" s="1046"/>
      <c r="AZ5" s="112"/>
      <c r="BA5" s="112"/>
      <c r="BB5" s="112"/>
      <c r="BC5" s="112"/>
      <c r="BD5" s="112"/>
      <c r="BE5" s="113"/>
      <c r="BF5" s="113"/>
      <c r="BG5" s="113"/>
      <c r="BH5" s="113"/>
      <c r="BI5" s="113"/>
      <c r="BJ5" s="113"/>
      <c r="BK5" s="113"/>
      <c r="BL5" s="113"/>
      <c r="BM5" s="113"/>
      <c r="BN5" s="113"/>
      <c r="BO5" s="113"/>
      <c r="BP5" s="113"/>
      <c r="BQ5" s="1054" t="s">
        <v>310</v>
      </c>
      <c r="BR5" s="1055"/>
      <c r="BS5" s="1055"/>
      <c r="BT5" s="1055"/>
      <c r="BU5" s="1055"/>
      <c r="BV5" s="1055"/>
      <c r="BW5" s="1055"/>
      <c r="BX5" s="1055"/>
      <c r="BY5" s="1055"/>
      <c r="BZ5" s="1055"/>
      <c r="CA5" s="1055"/>
      <c r="CB5" s="1055"/>
      <c r="CC5" s="1055"/>
      <c r="CD5" s="1055"/>
      <c r="CE5" s="1055"/>
      <c r="CF5" s="1055"/>
      <c r="CG5" s="1056"/>
      <c r="CH5" s="1040" t="s">
        <v>311</v>
      </c>
      <c r="CI5" s="1041"/>
      <c r="CJ5" s="1041"/>
      <c r="CK5" s="1041"/>
      <c r="CL5" s="1042"/>
      <c r="CM5" s="1040" t="s">
        <v>312</v>
      </c>
      <c r="CN5" s="1041"/>
      <c r="CO5" s="1041"/>
      <c r="CP5" s="1041"/>
      <c r="CQ5" s="1042"/>
      <c r="CR5" s="1040" t="s">
        <v>313</v>
      </c>
      <c r="CS5" s="1041"/>
      <c r="CT5" s="1041"/>
      <c r="CU5" s="1041"/>
      <c r="CV5" s="1042"/>
      <c r="CW5" s="1040" t="s">
        <v>314</v>
      </c>
      <c r="CX5" s="1041"/>
      <c r="CY5" s="1041"/>
      <c r="CZ5" s="1041"/>
      <c r="DA5" s="1042"/>
      <c r="DB5" s="1040" t="s">
        <v>315</v>
      </c>
      <c r="DC5" s="1041"/>
      <c r="DD5" s="1041"/>
      <c r="DE5" s="1041"/>
      <c r="DF5" s="1042"/>
      <c r="DG5" s="1152" t="s">
        <v>316</v>
      </c>
      <c r="DH5" s="1153"/>
      <c r="DI5" s="1153"/>
      <c r="DJ5" s="1153"/>
      <c r="DK5" s="1154"/>
      <c r="DL5" s="1152" t="s">
        <v>317</v>
      </c>
      <c r="DM5" s="1153"/>
      <c r="DN5" s="1153"/>
      <c r="DO5" s="1153"/>
      <c r="DP5" s="1154"/>
      <c r="DQ5" s="1040" t="s">
        <v>318</v>
      </c>
      <c r="DR5" s="1041"/>
      <c r="DS5" s="1041"/>
      <c r="DT5" s="1041"/>
      <c r="DU5" s="1042"/>
      <c r="DV5" s="1040" t="s">
        <v>309</v>
      </c>
      <c r="DW5" s="1041"/>
      <c r="DX5" s="1041"/>
      <c r="DY5" s="1041"/>
      <c r="DZ5" s="1046"/>
      <c r="EA5" s="110"/>
    </row>
    <row r="6" spans="1:131" s="111"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110"/>
    </row>
    <row r="7" spans="1:131" s="111" customFormat="1" ht="26.25" customHeight="1" thickTop="1" x14ac:dyDescent="0.15">
      <c r="A7" s="114">
        <v>1</v>
      </c>
      <c r="B7" s="1101" t="s">
        <v>319</v>
      </c>
      <c r="C7" s="1102"/>
      <c r="D7" s="1102"/>
      <c r="E7" s="1102"/>
      <c r="F7" s="1102"/>
      <c r="G7" s="1102"/>
      <c r="H7" s="1102"/>
      <c r="I7" s="1102"/>
      <c r="J7" s="1102"/>
      <c r="K7" s="1102"/>
      <c r="L7" s="1102"/>
      <c r="M7" s="1102"/>
      <c r="N7" s="1102"/>
      <c r="O7" s="1102"/>
      <c r="P7" s="1103"/>
      <c r="Q7" s="1158">
        <v>17783</v>
      </c>
      <c r="R7" s="1159"/>
      <c r="S7" s="1159"/>
      <c r="T7" s="1159"/>
      <c r="U7" s="1159"/>
      <c r="V7" s="1159">
        <v>16691</v>
      </c>
      <c r="W7" s="1159"/>
      <c r="X7" s="1159"/>
      <c r="Y7" s="1159"/>
      <c r="Z7" s="1159"/>
      <c r="AA7" s="1159">
        <v>1092</v>
      </c>
      <c r="AB7" s="1159"/>
      <c r="AC7" s="1159"/>
      <c r="AD7" s="1159"/>
      <c r="AE7" s="1160"/>
      <c r="AF7" s="1161">
        <v>633</v>
      </c>
      <c r="AG7" s="1162"/>
      <c r="AH7" s="1162"/>
      <c r="AI7" s="1162"/>
      <c r="AJ7" s="1163"/>
      <c r="AK7" s="1145">
        <v>576</v>
      </c>
      <c r="AL7" s="1146"/>
      <c r="AM7" s="1146"/>
      <c r="AN7" s="1146"/>
      <c r="AO7" s="1146"/>
      <c r="AP7" s="1146">
        <v>17289</v>
      </c>
      <c r="AQ7" s="1146"/>
      <c r="AR7" s="1146"/>
      <c r="AS7" s="1146"/>
      <c r="AT7" s="1146"/>
      <c r="AU7" s="1147"/>
      <c r="AV7" s="1147"/>
      <c r="AW7" s="1147"/>
      <c r="AX7" s="1147"/>
      <c r="AY7" s="1148"/>
      <c r="AZ7" s="108"/>
      <c r="BA7" s="108"/>
      <c r="BB7" s="108"/>
      <c r="BC7" s="108"/>
      <c r="BD7" s="108"/>
      <c r="BE7" s="109"/>
      <c r="BF7" s="109"/>
      <c r="BG7" s="109"/>
      <c r="BH7" s="109"/>
      <c r="BI7" s="109"/>
      <c r="BJ7" s="109"/>
      <c r="BK7" s="109"/>
      <c r="BL7" s="109"/>
      <c r="BM7" s="109"/>
      <c r="BN7" s="109"/>
      <c r="BO7" s="109"/>
      <c r="BP7" s="109"/>
      <c r="BQ7" s="115">
        <v>1</v>
      </c>
      <c r="BR7" s="116"/>
      <c r="BS7" s="1149"/>
      <c r="BT7" s="1150"/>
      <c r="BU7" s="1150"/>
      <c r="BV7" s="1150"/>
      <c r="BW7" s="1150"/>
      <c r="BX7" s="1150"/>
      <c r="BY7" s="1150"/>
      <c r="BZ7" s="1150"/>
      <c r="CA7" s="1150"/>
      <c r="CB7" s="1150"/>
      <c r="CC7" s="1150"/>
      <c r="CD7" s="1150"/>
      <c r="CE7" s="1150"/>
      <c r="CF7" s="1150"/>
      <c r="CG7" s="1151"/>
      <c r="CH7" s="1142"/>
      <c r="CI7" s="1143"/>
      <c r="CJ7" s="1143"/>
      <c r="CK7" s="1143"/>
      <c r="CL7" s="1144"/>
      <c r="CM7" s="1142"/>
      <c r="CN7" s="1143"/>
      <c r="CO7" s="1143"/>
      <c r="CP7" s="1143"/>
      <c r="CQ7" s="1144"/>
      <c r="CR7" s="1142"/>
      <c r="CS7" s="1143"/>
      <c r="CT7" s="1143"/>
      <c r="CU7" s="1143"/>
      <c r="CV7" s="1144"/>
      <c r="CW7" s="1142"/>
      <c r="CX7" s="1143"/>
      <c r="CY7" s="1143"/>
      <c r="CZ7" s="1143"/>
      <c r="DA7" s="1144"/>
      <c r="DB7" s="1142"/>
      <c r="DC7" s="1143"/>
      <c r="DD7" s="1143"/>
      <c r="DE7" s="1143"/>
      <c r="DF7" s="1144"/>
      <c r="DG7" s="1142"/>
      <c r="DH7" s="1143"/>
      <c r="DI7" s="1143"/>
      <c r="DJ7" s="1143"/>
      <c r="DK7" s="1144"/>
      <c r="DL7" s="1142"/>
      <c r="DM7" s="1143"/>
      <c r="DN7" s="1143"/>
      <c r="DO7" s="1143"/>
      <c r="DP7" s="1144"/>
      <c r="DQ7" s="1142"/>
      <c r="DR7" s="1143"/>
      <c r="DS7" s="1143"/>
      <c r="DT7" s="1143"/>
      <c r="DU7" s="1144"/>
      <c r="DV7" s="1139"/>
      <c r="DW7" s="1140"/>
      <c r="DX7" s="1140"/>
      <c r="DY7" s="1140"/>
      <c r="DZ7" s="1141"/>
      <c r="EA7" s="110"/>
    </row>
    <row r="8" spans="1:131" s="111" customFormat="1" ht="26.25" customHeight="1" x14ac:dyDescent="0.15">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320</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x14ac:dyDescent="0.2">
      <c r="A23" s="120" t="s">
        <v>321</v>
      </c>
      <c r="B23" s="995" t="s">
        <v>322</v>
      </c>
      <c r="C23" s="996"/>
      <c r="D23" s="996"/>
      <c r="E23" s="996"/>
      <c r="F23" s="996"/>
      <c r="G23" s="996"/>
      <c r="H23" s="996"/>
      <c r="I23" s="996"/>
      <c r="J23" s="996"/>
      <c r="K23" s="996"/>
      <c r="L23" s="996"/>
      <c r="M23" s="996"/>
      <c r="N23" s="996"/>
      <c r="O23" s="996"/>
      <c r="P23" s="997"/>
      <c r="Q23" s="1119">
        <v>17770</v>
      </c>
      <c r="R23" s="1120"/>
      <c r="S23" s="1120"/>
      <c r="T23" s="1120"/>
      <c r="U23" s="1120"/>
      <c r="V23" s="1120">
        <v>16678</v>
      </c>
      <c r="W23" s="1120"/>
      <c r="X23" s="1120"/>
      <c r="Y23" s="1120"/>
      <c r="Z23" s="1120"/>
      <c r="AA23" s="1120">
        <v>1092</v>
      </c>
      <c r="AB23" s="1120"/>
      <c r="AC23" s="1120"/>
      <c r="AD23" s="1120"/>
      <c r="AE23" s="1121"/>
      <c r="AF23" s="1122">
        <v>633</v>
      </c>
      <c r="AG23" s="1120"/>
      <c r="AH23" s="1120"/>
      <c r="AI23" s="1120"/>
      <c r="AJ23" s="1123"/>
      <c r="AK23" s="1124"/>
      <c r="AL23" s="1125"/>
      <c r="AM23" s="1125"/>
      <c r="AN23" s="1125"/>
      <c r="AO23" s="1125"/>
      <c r="AP23" s="1120">
        <v>17289</v>
      </c>
      <c r="AQ23" s="1120"/>
      <c r="AR23" s="1120"/>
      <c r="AS23" s="1120"/>
      <c r="AT23" s="1120"/>
      <c r="AU23" s="1126"/>
      <c r="AV23" s="1126"/>
      <c r="AW23" s="1126"/>
      <c r="AX23" s="1126"/>
      <c r="AY23" s="1127"/>
      <c r="AZ23" s="1116" t="s">
        <v>65</v>
      </c>
      <c r="BA23" s="1117"/>
      <c r="BB23" s="1117"/>
      <c r="BC23" s="1117"/>
      <c r="BD23" s="1118"/>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x14ac:dyDescent="0.15">
      <c r="A24" s="1115" t="s">
        <v>323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x14ac:dyDescent="0.2">
      <c r="A25" s="1114" t="s">
        <v>324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x14ac:dyDescent="0.15">
      <c r="A26" s="1054" t="s">
        <v>302</v>
      </c>
      <c r="B26" s="1055"/>
      <c r="C26" s="1055"/>
      <c r="D26" s="1055"/>
      <c r="E26" s="1055"/>
      <c r="F26" s="1055"/>
      <c r="G26" s="1055"/>
      <c r="H26" s="1055"/>
      <c r="I26" s="1055"/>
      <c r="J26" s="1055"/>
      <c r="K26" s="1055"/>
      <c r="L26" s="1055"/>
      <c r="M26" s="1055"/>
      <c r="N26" s="1055"/>
      <c r="O26" s="1055"/>
      <c r="P26" s="1056"/>
      <c r="Q26" s="1040" t="s">
        <v>325</v>
      </c>
      <c r="R26" s="1041"/>
      <c r="S26" s="1041"/>
      <c r="T26" s="1041"/>
      <c r="U26" s="1042"/>
      <c r="V26" s="1040" t="s">
        <v>326</v>
      </c>
      <c r="W26" s="1041"/>
      <c r="X26" s="1041"/>
      <c r="Y26" s="1041"/>
      <c r="Z26" s="1042"/>
      <c r="AA26" s="1040" t="s">
        <v>327</v>
      </c>
      <c r="AB26" s="1041"/>
      <c r="AC26" s="1041"/>
      <c r="AD26" s="1041"/>
      <c r="AE26" s="1041"/>
      <c r="AF26" s="1110" t="s">
        <v>328</v>
      </c>
      <c r="AG26" s="1061"/>
      <c r="AH26" s="1061"/>
      <c r="AI26" s="1061"/>
      <c r="AJ26" s="1111"/>
      <c r="AK26" s="1041" t="s">
        <v>329</v>
      </c>
      <c r="AL26" s="1041"/>
      <c r="AM26" s="1041"/>
      <c r="AN26" s="1041"/>
      <c r="AO26" s="1042"/>
      <c r="AP26" s="1040" t="s">
        <v>330</v>
      </c>
      <c r="AQ26" s="1041"/>
      <c r="AR26" s="1041"/>
      <c r="AS26" s="1041"/>
      <c r="AT26" s="1042"/>
      <c r="AU26" s="1040" t="s">
        <v>331</v>
      </c>
      <c r="AV26" s="1041"/>
      <c r="AW26" s="1041"/>
      <c r="AX26" s="1041"/>
      <c r="AY26" s="1042"/>
      <c r="AZ26" s="1040" t="s">
        <v>332</v>
      </c>
      <c r="BA26" s="1041"/>
      <c r="BB26" s="1041"/>
      <c r="BC26" s="1041"/>
      <c r="BD26" s="1042"/>
      <c r="BE26" s="1040" t="s">
        <v>309</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x14ac:dyDescent="0.15">
      <c r="A28" s="122">
        <v>1</v>
      </c>
      <c r="B28" s="1101" t="s">
        <v>333</v>
      </c>
      <c r="C28" s="1102"/>
      <c r="D28" s="1102"/>
      <c r="E28" s="1102"/>
      <c r="F28" s="1102"/>
      <c r="G28" s="1102"/>
      <c r="H28" s="1102"/>
      <c r="I28" s="1102"/>
      <c r="J28" s="1102"/>
      <c r="K28" s="1102"/>
      <c r="L28" s="1102"/>
      <c r="M28" s="1102"/>
      <c r="N28" s="1102"/>
      <c r="O28" s="1102"/>
      <c r="P28" s="1103"/>
      <c r="Q28" s="1104">
        <v>5504</v>
      </c>
      <c r="R28" s="1105"/>
      <c r="S28" s="1105"/>
      <c r="T28" s="1105"/>
      <c r="U28" s="1105"/>
      <c r="V28" s="1105">
        <v>5150</v>
      </c>
      <c r="W28" s="1105"/>
      <c r="X28" s="1105"/>
      <c r="Y28" s="1105"/>
      <c r="Z28" s="1105"/>
      <c r="AA28" s="1105">
        <v>355</v>
      </c>
      <c r="AB28" s="1105"/>
      <c r="AC28" s="1105"/>
      <c r="AD28" s="1105"/>
      <c r="AE28" s="1106"/>
      <c r="AF28" s="1107">
        <v>355</v>
      </c>
      <c r="AG28" s="1105"/>
      <c r="AH28" s="1105"/>
      <c r="AI28" s="1105"/>
      <c r="AJ28" s="1108"/>
      <c r="AK28" s="1109">
        <v>356</v>
      </c>
      <c r="AL28" s="1097"/>
      <c r="AM28" s="1097"/>
      <c r="AN28" s="1097"/>
      <c r="AO28" s="1097"/>
      <c r="AP28" s="1097" t="s">
        <v>334</v>
      </c>
      <c r="AQ28" s="1097"/>
      <c r="AR28" s="1097"/>
      <c r="AS28" s="1097"/>
      <c r="AT28" s="1097"/>
      <c r="AU28" s="1097" t="s">
        <v>334</v>
      </c>
      <c r="AV28" s="1097"/>
      <c r="AW28" s="1097"/>
      <c r="AX28" s="1097"/>
      <c r="AY28" s="1097"/>
      <c r="AZ28" s="1098"/>
      <c r="BA28" s="1098"/>
      <c r="BB28" s="1098"/>
      <c r="BC28" s="1098"/>
      <c r="BD28" s="1098"/>
      <c r="BE28" s="1099"/>
      <c r="BF28" s="1099"/>
      <c r="BG28" s="1099"/>
      <c r="BH28" s="1099"/>
      <c r="BI28" s="1100"/>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x14ac:dyDescent="0.15">
      <c r="A29" s="122">
        <v>2</v>
      </c>
      <c r="B29" s="1082" t="s">
        <v>335</v>
      </c>
      <c r="C29" s="1083"/>
      <c r="D29" s="1083"/>
      <c r="E29" s="1083"/>
      <c r="F29" s="1083"/>
      <c r="G29" s="1083"/>
      <c r="H29" s="1083"/>
      <c r="I29" s="1083"/>
      <c r="J29" s="1083"/>
      <c r="K29" s="1083"/>
      <c r="L29" s="1083"/>
      <c r="M29" s="1083"/>
      <c r="N29" s="1083"/>
      <c r="O29" s="1083"/>
      <c r="P29" s="1084"/>
      <c r="Q29" s="1094">
        <v>4453</v>
      </c>
      <c r="R29" s="1095"/>
      <c r="S29" s="1095"/>
      <c r="T29" s="1095"/>
      <c r="U29" s="1095"/>
      <c r="V29" s="1095">
        <v>4321</v>
      </c>
      <c r="W29" s="1095"/>
      <c r="X29" s="1095"/>
      <c r="Y29" s="1095"/>
      <c r="Z29" s="1095"/>
      <c r="AA29" s="1095">
        <v>131</v>
      </c>
      <c r="AB29" s="1095"/>
      <c r="AC29" s="1095"/>
      <c r="AD29" s="1095"/>
      <c r="AE29" s="1096"/>
      <c r="AF29" s="1088">
        <v>131</v>
      </c>
      <c r="AG29" s="1089"/>
      <c r="AH29" s="1089"/>
      <c r="AI29" s="1089"/>
      <c r="AJ29" s="1090"/>
      <c r="AK29" s="1031">
        <v>585</v>
      </c>
      <c r="AL29" s="1022"/>
      <c r="AM29" s="1022"/>
      <c r="AN29" s="1022"/>
      <c r="AO29" s="1022"/>
      <c r="AP29" s="1022" t="s">
        <v>334</v>
      </c>
      <c r="AQ29" s="1022"/>
      <c r="AR29" s="1022"/>
      <c r="AS29" s="1022"/>
      <c r="AT29" s="1022"/>
      <c r="AU29" s="1022" t="s">
        <v>334</v>
      </c>
      <c r="AV29" s="1022"/>
      <c r="AW29" s="1022"/>
      <c r="AX29" s="1022"/>
      <c r="AY29" s="1022"/>
      <c r="AZ29" s="1093"/>
      <c r="BA29" s="1093"/>
      <c r="BB29" s="1093"/>
      <c r="BC29" s="1093"/>
      <c r="BD29" s="1093"/>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x14ac:dyDescent="0.15">
      <c r="A30" s="122">
        <v>3</v>
      </c>
      <c r="B30" s="1082" t="s">
        <v>336</v>
      </c>
      <c r="C30" s="1083"/>
      <c r="D30" s="1083"/>
      <c r="E30" s="1083"/>
      <c r="F30" s="1083"/>
      <c r="G30" s="1083"/>
      <c r="H30" s="1083"/>
      <c r="I30" s="1083"/>
      <c r="J30" s="1083"/>
      <c r="K30" s="1083"/>
      <c r="L30" s="1083"/>
      <c r="M30" s="1083"/>
      <c r="N30" s="1083"/>
      <c r="O30" s="1083"/>
      <c r="P30" s="1084"/>
      <c r="Q30" s="1094">
        <v>545</v>
      </c>
      <c r="R30" s="1095"/>
      <c r="S30" s="1095"/>
      <c r="T30" s="1095"/>
      <c r="U30" s="1095"/>
      <c r="V30" s="1095">
        <v>536</v>
      </c>
      <c r="W30" s="1095"/>
      <c r="X30" s="1095"/>
      <c r="Y30" s="1095"/>
      <c r="Z30" s="1095"/>
      <c r="AA30" s="1095">
        <v>10</v>
      </c>
      <c r="AB30" s="1095"/>
      <c r="AC30" s="1095"/>
      <c r="AD30" s="1095"/>
      <c r="AE30" s="1096"/>
      <c r="AF30" s="1088">
        <v>10</v>
      </c>
      <c r="AG30" s="1089"/>
      <c r="AH30" s="1089"/>
      <c r="AI30" s="1089"/>
      <c r="AJ30" s="1090"/>
      <c r="AK30" s="1031">
        <v>135</v>
      </c>
      <c r="AL30" s="1022"/>
      <c r="AM30" s="1022"/>
      <c r="AN30" s="1022"/>
      <c r="AO30" s="1022"/>
      <c r="AP30" s="1022" t="s">
        <v>334</v>
      </c>
      <c r="AQ30" s="1022"/>
      <c r="AR30" s="1022"/>
      <c r="AS30" s="1022"/>
      <c r="AT30" s="1022"/>
      <c r="AU30" s="1022" t="s">
        <v>334</v>
      </c>
      <c r="AV30" s="1022"/>
      <c r="AW30" s="1022"/>
      <c r="AX30" s="1022"/>
      <c r="AY30" s="1022"/>
      <c r="AZ30" s="1093"/>
      <c r="BA30" s="1093"/>
      <c r="BB30" s="1093"/>
      <c r="BC30" s="1093"/>
      <c r="BD30" s="1093"/>
      <c r="BE30" s="1077"/>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x14ac:dyDescent="0.15">
      <c r="A31" s="122">
        <v>4</v>
      </c>
      <c r="B31" s="1082" t="s">
        <v>337</v>
      </c>
      <c r="C31" s="1083"/>
      <c r="D31" s="1083"/>
      <c r="E31" s="1083"/>
      <c r="F31" s="1083"/>
      <c r="G31" s="1083"/>
      <c r="H31" s="1083"/>
      <c r="I31" s="1083"/>
      <c r="J31" s="1083"/>
      <c r="K31" s="1083"/>
      <c r="L31" s="1083"/>
      <c r="M31" s="1083"/>
      <c r="N31" s="1083"/>
      <c r="O31" s="1083"/>
      <c r="P31" s="1084"/>
      <c r="Q31" s="1094">
        <v>1255</v>
      </c>
      <c r="R31" s="1095"/>
      <c r="S31" s="1095"/>
      <c r="T31" s="1095"/>
      <c r="U31" s="1095"/>
      <c r="V31" s="1095">
        <v>1477</v>
      </c>
      <c r="W31" s="1095"/>
      <c r="X31" s="1095"/>
      <c r="Y31" s="1095"/>
      <c r="Z31" s="1095"/>
      <c r="AA31" s="1095">
        <v>-222</v>
      </c>
      <c r="AB31" s="1095"/>
      <c r="AC31" s="1095"/>
      <c r="AD31" s="1095"/>
      <c r="AE31" s="1096"/>
      <c r="AF31" s="1088">
        <v>911</v>
      </c>
      <c r="AG31" s="1089"/>
      <c r="AH31" s="1089"/>
      <c r="AI31" s="1089"/>
      <c r="AJ31" s="1090"/>
      <c r="AK31" s="1031">
        <v>138</v>
      </c>
      <c r="AL31" s="1022"/>
      <c r="AM31" s="1022"/>
      <c r="AN31" s="1022"/>
      <c r="AO31" s="1022"/>
      <c r="AP31" s="1022">
        <v>1368</v>
      </c>
      <c r="AQ31" s="1022"/>
      <c r="AR31" s="1022"/>
      <c r="AS31" s="1022"/>
      <c r="AT31" s="1022"/>
      <c r="AU31" s="1022">
        <v>957</v>
      </c>
      <c r="AV31" s="1022"/>
      <c r="AW31" s="1022"/>
      <c r="AX31" s="1022"/>
      <c r="AY31" s="1022"/>
      <c r="AZ31" s="1093" t="s">
        <v>334</v>
      </c>
      <c r="BA31" s="1093"/>
      <c r="BB31" s="1093"/>
      <c r="BC31" s="1093"/>
      <c r="BD31" s="1093"/>
      <c r="BE31" s="1077" t="s">
        <v>338</v>
      </c>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x14ac:dyDescent="0.15">
      <c r="A32" s="122">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x14ac:dyDescent="0.15">
      <c r="A33" s="12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x14ac:dyDescent="0.15">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x14ac:dyDescent="0.15">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339</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x14ac:dyDescent="0.2">
      <c r="A63" s="120" t="s">
        <v>321</v>
      </c>
      <c r="B63" s="995" t="s">
        <v>340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1407</v>
      </c>
      <c r="AG63" s="1010"/>
      <c r="AH63" s="1010"/>
      <c r="AI63" s="1010"/>
      <c r="AJ63" s="1075"/>
      <c r="AK63" s="1076"/>
      <c r="AL63" s="1014"/>
      <c r="AM63" s="1014"/>
      <c r="AN63" s="1014"/>
      <c r="AO63" s="1014"/>
      <c r="AP63" s="1010">
        <v>1368</v>
      </c>
      <c r="AQ63" s="1010"/>
      <c r="AR63" s="1010"/>
      <c r="AS63" s="1010"/>
      <c r="AT63" s="1010"/>
      <c r="AU63" s="1010">
        <v>957</v>
      </c>
      <c r="AV63" s="1010"/>
      <c r="AW63" s="1010"/>
      <c r="AX63" s="1010"/>
      <c r="AY63" s="1010"/>
      <c r="AZ63" s="1070"/>
      <c r="BA63" s="1070"/>
      <c r="BB63" s="1070"/>
      <c r="BC63" s="1070"/>
      <c r="BD63" s="1070"/>
      <c r="BE63" s="1011"/>
      <c r="BF63" s="1011"/>
      <c r="BG63" s="1011"/>
      <c r="BH63" s="1011"/>
      <c r="BI63" s="1012"/>
      <c r="BJ63" s="1071" t="s">
        <v>65</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x14ac:dyDescent="0.2">
      <c r="A65" s="108" t="s">
        <v>341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x14ac:dyDescent="0.15">
      <c r="A66" s="1054" t="s">
        <v>342</v>
      </c>
      <c r="B66" s="1055"/>
      <c r="C66" s="1055"/>
      <c r="D66" s="1055"/>
      <c r="E66" s="1055"/>
      <c r="F66" s="1055"/>
      <c r="G66" s="1055"/>
      <c r="H66" s="1055"/>
      <c r="I66" s="1055"/>
      <c r="J66" s="1055"/>
      <c r="K66" s="1055"/>
      <c r="L66" s="1055"/>
      <c r="M66" s="1055"/>
      <c r="N66" s="1055"/>
      <c r="O66" s="1055"/>
      <c r="P66" s="1056"/>
      <c r="Q66" s="1040" t="s">
        <v>325</v>
      </c>
      <c r="R66" s="1041"/>
      <c r="S66" s="1041"/>
      <c r="T66" s="1041"/>
      <c r="U66" s="1042"/>
      <c r="V66" s="1040" t="s">
        <v>326</v>
      </c>
      <c r="W66" s="1041"/>
      <c r="X66" s="1041"/>
      <c r="Y66" s="1041"/>
      <c r="Z66" s="1042"/>
      <c r="AA66" s="1040" t="s">
        <v>327</v>
      </c>
      <c r="AB66" s="1041"/>
      <c r="AC66" s="1041"/>
      <c r="AD66" s="1041"/>
      <c r="AE66" s="1042"/>
      <c r="AF66" s="1060" t="s">
        <v>328</v>
      </c>
      <c r="AG66" s="1061"/>
      <c r="AH66" s="1061"/>
      <c r="AI66" s="1061"/>
      <c r="AJ66" s="1062"/>
      <c r="AK66" s="1040" t="s">
        <v>329</v>
      </c>
      <c r="AL66" s="1055"/>
      <c r="AM66" s="1055"/>
      <c r="AN66" s="1055"/>
      <c r="AO66" s="1056"/>
      <c r="AP66" s="1040" t="s">
        <v>330</v>
      </c>
      <c r="AQ66" s="1041"/>
      <c r="AR66" s="1041"/>
      <c r="AS66" s="1041"/>
      <c r="AT66" s="1042"/>
      <c r="AU66" s="1040" t="s">
        <v>343</v>
      </c>
      <c r="AV66" s="1041"/>
      <c r="AW66" s="1041"/>
      <c r="AX66" s="1041"/>
      <c r="AY66" s="1042"/>
      <c r="AZ66" s="1040" t="s">
        <v>309</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344</v>
      </c>
      <c r="C68" s="1037"/>
      <c r="D68" s="1037"/>
      <c r="E68" s="1037"/>
      <c r="F68" s="1037"/>
      <c r="G68" s="1037"/>
      <c r="H68" s="1037"/>
      <c r="I68" s="1037"/>
      <c r="J68" s="1037"/>
      <c r="K68" s="1037"/>
      <c r="L68" s="1037"/>
      <c r="M68" s="1037"/>
      <c r="N68" s="1037"/>
      <c r="O68" s="1037"/>
      <c r="P68" s="1038"/>
      <c r="Q68" s="1039">
        <v>22428</v>
      </c>
      <c r="R68" s="1033"/>
      <c r="S68" s="1033"/>
      <c r="T68" s="1033"/>
      <c r="U68" s="1033"/>
      <c r="V68" s="1033">
        <v>21660</v>
      </c>
      <c r="W68" s="1033"/>
      <c r="X68" s="1033"/>
      <c r="Y68" s="1033"/>
      <c r="Z68" s="1033"/>
      <c r="AA68" s="1033">
        <v>768</v>
      </c>
      <c r="AB68" s="1033"/>
      <c r="AC68" s="1033"/>
      <c r="AD68" s="1033"/>
      <c r="AE68" s="1033"/>
      <c r="AF68" s="1033">
        <v>768</v>
      </c>
      <c r="AG68" s="1033"/>
      <c r="AH68" s="1033"/>
      <c r="AI68" s="1033"/>
      <c r="AJ68" s="1033"/>
      <c r="AK68" s="1033">
        <v>28</v>
      </c>
      <c r="AL68" s="1033"/>
      <c r="AM68" s="1033"/>
      <c r="AN68" s="1033"/>
      <c r="AO68" s="1033"/>
      <c r="AP68" s="1033" t="s">
        <v>334</v>
      </c>
      <c r="AQ68" s="1033"/>
      <c r="AR68" s="1033"/>
      <c r="AS68" s="1033"/>
      <c r="AT68" s="1033"/>
      <c r="AU68" s="1033" t="s">
        <v>334</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345</v>
      </c>
      <c r="C69" s="1026"/>
      <c r="D69" s="1026"/>
      <c r="E69" s="1026"/>
      <c r="F69" s="1026"/>
      <c r="G69" s="1026"/>
      <c r="H69" s="1026"/>
      <c r="I69" s="1026"/>
      <c r="J69" s="1026"/>
      <c r="K69" s="1026"/>
      <c r="L69" s="1026"/>
      <c r="M69" s="1026"/>
      <c r="N69" s="1026"/>
      <c r="O69" s="1026"/>
      <c r="P69" s="1027"/>
      <c r="Q69" s="1028">
        <v>193</v>
      </c>
      <c r="R69" s="1022"/>
      <c r="S69" s="1022"/>
      <c r="T69" s="1022"/>
      <c r="U69" s="1022"/>
      <c r="V69" s="1022">
        <v>137</v>
      </c>
      <c r="W69" s="1022"/>
      <c r="X69" s="1022"/>
      <c r="Y69" s="1022"/>
      <c r="Z69" s="1022"/>
      <c r="AA69" s="1022">
        <v>56</v>
      </c>
      <c r="AB69" s="1022"/>
      <c r="AC69" s="1022"/>
      <c r="AD69" s="1022"/>
      <c r="AE69" s="1022"/>
      <c r="AF69" s="1022">
        <v>56</v>
      </c>
      <c r="AG69" s="1022"/>
      <c r="AH69" s="1022"/>
      <c r="AI69" s="1022"/>
      <c r="AJ69" s="1022"/>
      <c r="AK69" s="1022" t="s">
        <v>334</v>
      </c>
      <c r="AL69" s="1022"/>
      <c r="AM69" s="1022"/>
      <c r="AN69" s="1022"/>
      <c r="AO69" s="1022"/>
      <c r="AP69" s="1022" t="s">
        <v>334</v>
      </c>
      <c r="AQ69" s="1022"/>
      <c r="AR69" s="1022"/>
      <c r="AS69" s="1022"/>
      <c r="AT69" s="1022"/>
      <c r="AU69" s="1022" t="s">
        <v>334</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346</v>
      </c>
      <c r="C70" s="1026"/>
      <c r="D70" s="1026"/>
      <c r="E70" s="1026"/>
      <c r="F70" s="1026"/>
      <c r="G70" s="1026"/>
      <c r="H70" s="1026"/>
      <c r="I70" s="1026"/>
      <c r="J70" s="1026"/>
      <c r="K70" s="1026"/>
      <c r="L70" s="1026"/>
      <c r="M70" s="1026"/>
      <c r="N70" s="1026"/>
      <c r="O70" s="1026"/>
      <c r="P70" s="1027"/>
      <c r="Q70" s="1028">
        <v>102</v>
      </c>
      <c r="R70" s="1022"/>
      <c r="S70" s="1022"/>
      <c r="T70" s="1022"/>
      <c r="U70" s="1022"/>
      <c r="V70" s="1022">
        <v>95</v>
      </c>
      <c r="W70" s="1022"/>
      <c r="X70" s="1022"/>
      <c r="Y70" s="1022"/>
      <c r="Z70" s="1022"/>
      <c r="AA70" s="1022">
        <v>7</v>
      </c>
      <c r="AB70" s="1022"/>
      <c r="AC70" s="1022"/>
      <c r="AD70" s="1022"/>
      <c r="AE70" s="1022"/>
      <c r="AF70" s="1022">
        <v>7</v>
      </c>
      <c r="AG70" s="1022"/>
      <c r="AH70" s="1022"/>
      <c r="AI70" s="1022"/>
      <c r="AJ70" s="1022"/>
      <c r="AK70" s="1022">
        <v>1</v>
      </c>
      <c r="AL70" s="1022"/>
      <c r="AM70" s="1022"/>
      <c r="AN70" s="1022"/>
      <c r="AO70" s="1022"/>
      <c r="AP70" s="1022" t="s">
        <v>334</v>
      </c>
      <c r="AQ70" s="1022"/>
      <c r="AR70" s="1022"/>
      <c r="AS70" s="1022"/>
      <c r="AT70" s="1022"/>
      <c r="AU70" s="1022" t="s">
        <v>334</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347</v>
      </c>
      <c r="C71" s="1026"/>
      <c r="D71" s="1026"/>
      <c r="E71" s="1026"/>
      <c r="F71" s="1026"/>
      <c r="G71" s="1026"/>
      <c r="H71" s="1026"/>
      <c r="I71" s="1026"/>
      <c r="J71" s="1026"/>
      <c r="K71" s="1026"/>
      <c r="L71" s="1026"/>
      <c r="M71" s="1026"/>
      <c r="N71" s="1026"/>
      <c r="O71" s="1026"/>
      <c r="P71" s="1027"/>
      <c r="Q71" s="1028">
        <v>108</v>
      </c>
      <c r="R71" s="1022"/>
      <c r="S71" s="1022"/>
      <c r="T71" s="1022"/>
      <c r="U71" s="1022"/>
      <c r="V71" s="1022">
        <v>74</v>
      </c>
      <c r="W71" s="1022"/>
      <c r="X71" s="1022"/>
      <c r="Y71" s="1022"/>
      <c r="Z71" s="1022"/>
      <c r="AA71" s="1022">
        <v>34</v>
      </c>
      <c r="AB71" s="1022"/>
      <c r="AC71" s="1022"/>
      <c r="AD71" s="1022"/>
      <c r="AE71" s="1022"/>
      <c r="AF71" s="1022">
        <v>34</v>
      </c>
      <c r="AG71" s="1022"/>
      <c r="AH71" s="1022"/>
      <c r="AI71" s="1022"/>
      <c r="AJ71" s="1022"/>
      <c r="AK71" s="1022" t="s">
        <v>334</v>
      </c>
      <c r="AL71" s="1022"/>
      <c r="AM71" s="1022"/>
      <c r="AN71" s="1022"/>
      <c r="AO71" s="1022"/>
      <c r="AP71" s="1022" t="s">
        <v>334</v>
      </c>
      <c r="AQ71" s="1022"/>
      <c r="AR71" s="1022"/>
      <c r="AS71" s="1022"/>
      <c r="AT71" s="1022"/>
      <c r="AU71" s="1022" t="s">
        <v>334</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348</v>
      </c>
      <c r="C72" s="1026"/>
      <c r="D72" s="1026"/>
      <c r="E72" s="1026"/>
      <c r="F72" s="1026"/>
      <c r="G72" s="1026"/>
      <c r="H72" s="1026"/>
      <c r="I72" s="1026"/>
      <c r="J72" s="1026"/>
      <c r="K72" s="1026"/>
      <c r="L72" s="1026"/>
      <c r="M72" s="1026"/>
      <c r="N72" s="1026"/>
      <c r="O72" s="1026"/>
      <c r="P72" s="1027"/>
      <c r="Q72" s="1028">
        <v>530</v>
      </c>
      <c r="R72" s="1022"/>
      <c r="S72" s="1022"/>
      <c r="T72" s="1022"/>
      <c r="U72" s="1022"/>
      <c r="V72" s="1022">
        <v>461</v>
      </c>
      <c r="W72" s="1022"/>
      <c r="X72" s="1022"/>
      <c r="Y72" s="1022"/>
      <c r="Z72" s="1022"/>
      <c r="AA72" s="1022">
        <v>69</v>
      </c>
      <c r="AB72" s="1022"/>
      <c r="AC72" s="1022"/>
      <c r="AD72" s="1022"/>
      <c r="AE72" s="1022"/>
      <c r="AF72" s="1022">
        <v>69</v>
      </c>
      <c r="AG72" s="1022"/>
      <c r="AH72" s="1022"/>
      <c r="AI72" s="1022"/>
      <c r="AJ72" s="1022"/>
      <c r="AK72" s="1022" t="s">
        <v>334</v>
      </c>
      <c r="AL72" s="1022"/>
      <c r="AM72" s="1022"/>
      <c r="AN72" s="1022"/>
      <c r="AO72" s="1022"/>
      <c r="AP72" s="1022">
        <v>319</v>
      </c>
      <c r="AQ72" s="1022"/>
      <c r="AR72" s="1022"/>
      <c r="AS72" s="1022"/>
      <c r="AT72" s="1022"/>
      <c r="AU72" s="1022">
        <v>216</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349</v>
      </c>
      <c r="C73" s="1026"/>
      <c r="D73" s="1026"/>
      <c r="E73" s="1026"/>
      <c r="F73" s="1026"/>
      <c r="G73" s="1026"/>
      <c r="H73" s="1026"/>
      <c r="I73" s="1026"/>
      <c r="J73" s="1026"/>
      <c r="K73" s="1026"/>
      <c r="L73" s="1026"/>
      <c r="M73" s="1026"/>
      <c r="N73" s="1026"/>
      <c r="O73" s="1026"/>
      <c r="P73" s="1027"/>
      <c r="Q73" s="1028">
        <v>2170</v>
      </c>
      <c r="R73" s="1022"/>
      <c r="S73" s="1022"/>
      <c r="T73" s="1022"/>
      <c r="U73" s="1022"/>
      <c r="V73" s="1022">
        <v>2076</v>
      </c>
      <c r="W73" s="1022"/>
      <c r="X73" s="1022"/>
      <c r="Y73" s="1022"/>
      <c r="Z73" s="1022"/>
      <c r="AA73" s="1022">
        <v>93</v>
      </c>
      <c r="AB73" s="1022"/>
      <c r="AC73" s="1022"/>
      <c r="AD73" s="1022"/>
      <c r="AE73" s="1022"/>
      <c r="AF73" s="1022">
        <v>93</v>
      </c>
      <c r="AG73" s="1022"/>
      <c r="AH73" s="1022"/>
      <c r="AI73" s="1022"/>
      <c r="AJ73" s="1022"/>
      <c r="AK73" s="1022" t="s">
        <v>334</v>
      </c>
      <c r="AL73" s="1022"/>
      <c r="AM73" s="1022"/>
      <c r="AN73" s="1022"/>
      <c r="AO73" s="1022"/>
      <c r="AP73" s="1022">
        <v>372</v>
      </c>
      <c r="AQ73" s="1022"/>
      <c r="AR73" s="1022"/>
      <c r="AS73" s="1022"/>
      <c r="AT73" s="1022"/>
      <c r="AU73" s="1022">
        <v>193</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350</v>
      </c>
      <c r="C74" s="1026"/>
      <c r="D74" s="1026"/>
      <c r="E74" s="1026"/>
      <c r="F74" s="1026"/>
      <c r="G74" s="1026"/>
      <c r="H74" s="1026"/>
      <c r="I74" s="1026"/>
      <c r="J74" s="1026"/>
      <c r="K74" s="1026"/>
      <c r="L74" s="1026"/>
      <c r="M74" s="1026"/>
      <c r="N74" s="1026"/>
      <c r="O74" s="1026"/>
      <c r="P74" s="1027"/>
      <c r="Q74" s="1028">
        <v>2827</v>
      </c>
      <c r="R74" s="1022"/>
      <c r="S74" s="1022"/>
      <c r="T74" s="1022"/>
      <c r="U74" s="1022"/>
      <c r="V74" s="1022">
        <v>3151</v>
      </c>
      <c r="W74" s="1022"/>
      <c r="X74" s="1022"/>
      <c r="Y74" s="1022"/>
      <c r="Z74" s="1022"/>
      <c r="AA74" s="1022">
        <v>-324</v>
      </c>
      <c r="AB74" s="1022"/>
      <c r="AC74" s="1022"/>
      <c r="AD74" s="1022"/>
      <c r="AE74" s="1022"/>
      <c r="AF74" s="1022">
        <v>485</v>
      </c>
      <c r="AG74" s="1022"/>
      <c r="AH74" s="1022"/>
      <c r="AI74" s="1022"/>
      <c r="AJ74" s="1022"/>
      <c r="AK74" s="1022">
        <v>514</v>
      </c>
      <c r="AL74" s="1022"/>
      <c r="AM74" s="1022"/>
      <c r="AN74" s="1022"/>
      <c r="AO74" s="1022"/>
      <c r="AP74" s="1022">
        <v>3092</v>
      </c>
      <c r="AQ74" s="1022"/>
      <c r="AR74" s="1022"/>
      <c r="AS74" s="1022"/>
      <c r="AT74" s="1022"/>
      <c r="AU74" s="1022">
        <v>2450</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351</v>
      </c>
      <c r="C75" s="1026"/>
      <c r="D75" s="1026"/>
      <c r="E75" s="1026"/>
      <c r="F75" s="1026"/>
      <c r="G75" s="1026"/>
      <c r="H75" s="1026"/>
      <c r="I75" s="1026"/>
      <c r="J75" s="1026"/>
      <c r="K75" s="1026"/>
      <c r="L75" s="1026"/>
      <c r="M75" s="1026"/>
      <c r="N75" s="1026"/>
      <c r="O75" s="1026"/>
      <c r="P75" s="1027"/>
      <c r="Q75" s="1029">
        <v>3815</v>
      </c>
      <c r="R75" s="1030"/>
      <c r="S75" s="1030"/>
      <c r="T75" s="1030"/>
      <c r="U75" s="1031"/>
      <c r="V75" s="1032">
        <v>3537</v>
      </c>
      <c r="W75" s="1030"/>
      <c r="X75" s="1030"/>
      <c r="Y75" s="1030"/>
      <c r="Z75" s="1031"/>
      <c r="AA75" s="1032">
        <v>279</v>
      </c>
      <c r="AB75" s="1030"/>
      <c r="AC75" s="1030"/>
      <c r="AD75" s="1030"/>
      <c r="AE75" s="1031"/>
      <c r="AF75" s="1032">
        <v>4455</v>
      </c>
      <c r="AG75" s="1030"/>
      <c r="AH75" s="1030"/>
      <c r="AI75" s="1030"/>
      <c r="AJ75" s="1031"/>
      <c r="AK75" s="1032" t="s">
        <v>334</v>
      </c>
      <c r="AL75" s="1030"/>
      <c r="AM75" s="1030"/>
      <c r="AN75" s="1030"/>
      <c r="AO75" s="1031"/>
      <c r="AP75" s="1032">
        <v>3114</v>
      </c>
      <c r="AQ75" s="1030"/>
      <c r="AR75" s="1030"/>
      <c r="AS75" s="1030"/>
      <c r="AT75" s="1031"/>
      <c r="AU75" s="1032">
        <v>3</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352</v>
      </c>
      <c r="C76" s="1026"/>
      <c r="D76" s="1026"/>
      <c r="E76" s="1026"/>
      <c r="F76" s="1026"/>
      <c r="G76" s="1026"/>
      <c r="H76" s="1026"/>
      <c r="I76" s="1026"/>
      <c r="J76" s="1026"/>
      <c r="K76" s="1026"/>
      <c r="L76" s="1026"/>
      <c r="M76" s="1026"/>
      <c r="N76" s="1026"/>
      <c r="O76" s="1026"/>
      <c r="P76" s="1027"/>
      <c r="Q76" s="1029">
        <v>63</v>
      </c>
      <c r="R76" s="1030"/>
      <c r="S76" s="1030"/>
      <c r="T76" s="1030"/>
      <c r="U76" s="1031"/>
      <c r="V76" s="1032">
        <v>62</v>
      </c>
      <c r="W76" s="1030"/>
      <c r="X76" s="1030"/>
      <c r="Y76" s="1030"/>
      <c r="Z76" s="1031"/>
      <c r="AA76" s="1032">
        <v>1</v>
      </c>
      <c r="AB76" s="1030"/>
      <c r="AC76" s="1030"/>
      <c r="AD76" s="1030"/>
      <c r="AE76" s="1031"/>
      <c r="AF76" s="1032">
        <v>1</v>
      </c>
      <c r="AG76" s="1030"/>
      <c r="AH76" s="1030"/>
      <c r="AI76" s="1030"/>
      <c r="AJ76" s="1031"/>
      <c r="AK76" s="1032" t="s">
        <v>334</v>
      </c>
      <c r="AL76" s="1030"/>
      <c r="AM76" s="1030"/>
      <c r="AN76" s="1030"/>
      <c r="AO76" s="1031"/>
      <c r="AP76" s="1032">
        <v>137</v>
      </c>
      <c r="AQ76" s="1030"/>
      <c r="AR76" s="1030"/>
      <c r="AS76" s="1030"/>
      <c r="AT76" s="1031"/>
      <c r="AU76" s="1032">
        <v>68</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t="s">
        <v>353</v>
      </c>
      <c r="C77" s="1026"/>
      <c r="D77" s="1026"/>
      <c r="E77" s="1026"/>
      <c r="F77" s="1026"/>
      <c r="G77" s="1026"/>
      <c r="H77" s="1026"/>
      <c r="I77" s="1026"/>
      <c r="J77" s="1026"/>
      <c r="K77" s="1026"/>
      <c r="L77" s="1026"/>
      <c r="M77" s="1026"/>
      <c r="N77" s="1026"/>
      <c r="O77" s="1026"/>
      <c r="P77" s="1027"/>
      <c r="Q77" s="1029">
        <v>2588</v>
      </c>
      <c r="R77" s="1030"/>
      <c r="S77" s="1030"/>
      <c r="T77" s="1030"/>
      <c r="U77" s="1031"/>
      <c r="V77" s="1032">
        <v>2314</v>
      </c>
      <c r="W77" s="1030"/>
      <c r="X77" s="1030"/>
      <c r="Y77" s="1030"/>
      <c r="Z77" s="1031"/>
      <c r="AA77" s="1032">
        <v>274</v>
      </c>
      <c r="AB77" s="1030"/>
      <c r="AC77" s="1030"/>
      <c r="AD77" s="1030"/>
      <c r="AE77" s="1031"/>
      <c r="AF77" s="1032">
        <v>274</v>
      </c>
      <c r="AG77" s="1030"/>
      <c r="AH77" s="1030"/>
      <c r="AI77" s="1030"/>
      <c r="AJ77" s="1031"/>
      <c r="AK77" s="1032">
        <v>117</v>
      </c>
      <c r="AL77" s="1030"/>
      <c r="AM77" s="1030"/>
      <c r="AN77" s="1030"/>
      <c r="AO77" s="1031"/>
      <c r="AP77" s="1032" t="s">
        <v>334</v>
      </c>
      <c r="AQ77" s="1030"/>
      <c r="AR77" s="1030"/>
      <c r="AS77" s="1030"/>
      <c r="AT77" s="1031"/>
      <c r="AU77" s="1032" t="s">
        <v>334</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t="s">
        <v>354</v>
      </c>
      <c r="C78" s="1026"/>
      <c r="D78" s="1026"/>
      <c r="E78" s="1026"/>
      <c r="F78" s="1026"/>
      <c r="G78" s="1026"/>
      <c r="H78" s="1026"/>
      <c r="I78" s="1026"/>
      <c r="J78" s="1026"/>
      <c r="K78" s="1026"/>
      <c r="L78" s="1026"/>
      <c r="M78" s="1026"/>
      <c r="N78" s="1026"/>
      <c r="O78" s="1026"/>
      <c r="P78" s="1027"/>
      <c r="Q78" s="1028">
        <v>657281</v>
      </c>
      <c r="R78" s="1022"/>
      <c r="S78" s="1022"/>
      <c r="T78" s="1022"/>
      <c r="U78" s="1022"/>
      <c r="V78" s="1022">
        <v>647955</v>
      </c>
      <c r="W78" s="1022"/>
      <c r="X78" s="1022"/>
      <c r="Y78" s="1022"/>
      <c r="Z78" s="1022"/>
      <c r="AA78" s="1022">
        <v>9326</v>
      </c>
      <c r="AB78" s="1022"/>
      <c r="AC78" s="1022"/>
      <c r="AD78" s="1022"/>
      <c r="AE78" s="1022"/>
      <c r="AF78" s="1022">
        <v>9326</v>
      </c>
      <c r="AG78" s="1022"/>
      <c r="AH78" s="1022"/>
      <c r="AI78" s="1022"/>
      <c r="AJ78" s="1022"/>
      <c r="AK78" s="1022">
        <v>3989</v>
      </c>
      <c r="AL78" s="1022"/>
      <c r="AM78" s="1022"/>
      <c r="AN78" s="1022"/>
      <c r="AO78" s="1022"/>
      <c r="AP78" s="1022" t="s">
        <v>334</v>
      </c>
      <c r="AQ78" s="1022"/>
      <c r="AR78" s="1022"/>
      <c r="AS78" s="1022"/>
      <c r="AT78" s="1022"/>
      <c r="AU78" s="1022" t="s">
        <v>334</v>
      </c>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321</v>
      </c>
      <c r="B88" s="995" t="s">
        <v>355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15568</v>
      </c>
      <c r="AG88" s="1010"/>
      <c r="AH88" s="1010"/>
      <c r="AI88" s="1010"/>
      <c r="AJ88" s="1010"/>
      <c r="AK88" s="1014"/>
      <c r="AL88" s="1014"/>
      <c r="AM88" s="1014"/>
      <c r="AN88" s="1014"/>
      <c r="AO88" s="1014"/>
      <c r="AP88" s="1010">
        <v>7034</v>
      </c>
      <c r="AQ88" s="1010"/>
      <c r="AR88" s="1010"/>
      <c r="AS88" s="1010"/>
      <c r="AT88" s="1010"/>
      <c r="AU88" s="1010">
        <v>2930</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321</v>
      </c>
      <c r="BR102" s="995" t="s">
        <v>356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357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358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360</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361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362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363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364</v>
      </c>
      <c r="AB109" s="945"/>
      <c r="AC109" s="945"/>
      <c r="AD109" s="945"/>
      <c r="AE109" s="946"/>
      <c r="AF109" s="947" t="s">
        <v>239</v>
      </c>
      <c r="AG109" s="945"/>
      <c r="AH109" s="945"/>
      <c r="AI109" s="945"/>
      <c r="AJ109" s="946"/>
      <c r="AK109" s="947" t="s">
        <v>238</v>
      </c>
      <c r="AL109" s="945"/>
      <c r="AM109" s="945"/>
      <c r="AN109" s="945"/>
      <c r="AO109" s="946"/>
      <c r="AP109" s="947" t="s">
        <v>365</v>
      </c>
      <c r="AQ109" s="945"/>
      <c r="AR109" s="945"/>
      <c r="AS109" s="945"/>
      <c r="AT109" s="976"/>
      <c r="AU109" s="944" t="s">
        <v>363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364</v>
      </c>
      <c r="BR109" s="945"/>
      <c r="BS109" s="945"/>
      <c r="BT109" s="945"/>
      <c r="BU109" s="946"/>
      <c r="BV109" s="947" t="s">
        <v>239</v>
      </c>
      <c r="BW109" s="945"/>
      <c r="BX109" s="945"/>
      <c r="BY109" s="945"/>
      <c r="BZ109" s="946"/>
      <c r="CA109" s="947" t="s">
        <v>238</v>
      </c>
      <c r="CB109" s="945"/>
      <c r="CC109" s="945"/>
      <c r="CD109" s="945"/>
      <c r="CE109" s="946"/>
      <c r="CF109" s="983" t="s">
        <v>365</v>
      </c>
      <c r="CG109" s="983"/>
      <c r="CH109" s="983"/>
      <c r="CI109" s="983"/>
      <c r="CJ109" s="983"/>
      <c r="CK109" s="947" t="s">
        <v>366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364</v>
      </c>
      <c r="DH109" s="945"/>
      <c r="DI109" s="945"/>
      <c r="DJ109" s="945"/>
      <c r="DK109" s="946"/>
      <c r="DL109" s="947" t="s">
        <v>239</v>
      </c>
      <c r="DM109" s="945"/>
      <c r="DN109" s="945"/>
      <c r="DO109" s="945"/>
      <c r="DP109" s="946"/>
      <c r="DQ109" s="947" t="s">
        <v>238</v>
      </c>
      <c r="DR109" s="945"/>
      <c r="DS109" s="945"/>
      <c r="DT109" s="945"/>
      <c r="DU109" s="946"/>
      <c r="DV109" s="947" t="s">
        <v>365</v>
      </c>
      <c r="DW109" s="945"/>
      <c r="DX109" s="945"/>
      <c r="DY109" s="945"/>
      <c r="DZ109" s="976"/>
    </row>
    <row r="110" spans="1:131" s="102" customFormat="1" ht="26.25" customHeight="1" x14ac:dyDescent="0.15">
      <c r="A110" s="847" t="s">
        <v>367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1915582</v>
      </c>
      <c r="AB110" s="938"/>
      <c r="AC110" s="938"/>
      <c r="AD110" s="938"/>
      <c r="AE110" s="939"/>
      <c r="AF110" s="940">
        <v>1853649</v>
      </c>
      <c r="AG110" s="938"/>
      <c r="AH110" s="938"/>
      <c r="AI110" s="938"/>
      <c r="AJ110" s="939"/>
      <c r="AK110" s="940">
        <v>1854137</v>
      </c>
      <c r="AL110" s="938"/>
      <c r="AM110" s="938"/>
      <c r="AN110" s="938"/>
      <c r="AO110" s="939"/>
      <c r="AP110" s="941">
        <v>19.600000000000001</v>
      </c>
      <c r="AQ110" s="942"/>
      <c r="AR110" s="942"/>
      <c r="AS110" s="942"/>
      <c r="AT110" s="943"/>
      <c r="AU110" s="977" t="s">
        <v>368</v>
      </c>
      <c r="AV110" s="978"/>
      <c r="AW110" s="978"/>
      <c r="AX110" s="978"/>
      <c r="AY110" s="978"/>
      <c r="AZ110" s="883" t="s">
        <v>369</v>
      </c>
      <c r="BA110" s="848"/>
      <c r="BB110" s="848"/>
      <c r="BC110" s="848"/>
      <c r="BD110" s="848"/>
      <c r="BE110" s="848"/>
      <c r="BF110" s="848"/>
      <c r="BG110" s="848"/>
      <c r="BH110" s="848"/>
      <c r="BI110" s="848"/>
      <c r="BJ110" s="848"/>
      <c r="BK110" s="848"/>
      <c r="BL110" s="848"/>
      <c r="BM110" s="848"/>
      <c r="BN110" s="848"/>
      <c r="BO110" s="848"/>
      <c r="BP110" s="849"/>
      <c r="BQ110" s="884">
        <v>17361511</v>
      </c>
      <c r="BR110" s="865"/>
      <c r="BS110" s="865"/>
      <c r="BT110" s="865"/>
      <c r="BU110" s="865"/>
      <c r="BV110" s="865">
        <v>17460072</v>
      </c>
      <c r="BW110" s="865"/>
      <c r="BX110" s="865"/>
      <c r="BY110" s="865"/>
      <c r="BZ110" s="865"/>
      <c r="CA110" s="865">
        <v>17289318</v>
      </c>
      <c r="CB110" s="865"/>
      <c r="CC110" s="865"/>
      <c r="CD110" s="865"/>
      <c r="CE110" s="865"/>
      <c r="CF110" s="909">
        <v>182.8</v>
      </c>
      <c r="CG110" s="910"/>
      <c r="CH110" s="910"/>
      <c r="CI110" s="910"/>
      <c r="CJ110" s="910"/>
      <c r="CK110" s="973" t="s">
        <v>370</v>
      </c>
      <c r="CL110" s="929"/>
      <c r="CM110" s="934" t="s">
        <v>371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65</v>
      </c>
      <c r="DH110" s="865"/>
      <c r="DI110" s="865"/>
      <c r="DJ110" s="865"/>
      <c r="DK110" s="865"/>
      <c r="DL110" s="865" t="s">
        <v>65</v>
      </c>
      <c r="DM110" s="865"/>
      <c r="DN110" s="865"/>
      <c r="DO110" s="865"/>
      <c r="DP110" s="865"/>
      <c r="DQ110" s="865" t="s">
        <v>65</v>
      </c>
      <c r="DR110" s="865"/>
      <c r="DS110" s="865"/>
      <c r="DT110" s="865"/>
      <c r="DU110" s="865"/>
      <c r="DV110" s="866" t="s">
        <v>65</v>
      </c>
      <c r="DW110" s="866"/>
      <c r="DX110" s="866"/>
      <c r="DY110" s="866"/>
      <c r="DZ110" s="867"/>
    </row>
    <row r="111" spans="1:131" s="102" customFormat="1" ht="26.25" customHeight="1" x14ac:dyDescent="0.15">
      <c r="A111" s="814" t="s">
        <v>372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65</v>
      </c>
      <c r="AB111" s="960"/>
      <c r="AC111" s="960"/>
      <c r="AD111" s="960"/>
      <c r="AE111" s="961"/>
      <c r="AF111" s="962" t="s">
        <v>65</v>
      </c>
      <c r="AG111" s="960"/>
      <c r="AH111" s="960"/>
      <c r="AI111" s="960"/>
      <c r="AJ111" s="961"/>
      <c r="AK111" s="962" t="s">
        <v>65</v>
      </c>
      <c r="AL111" s="960"/>
      <c r="AM111" s="960"/>
      <c r="AN111" s="960"/>
      <c r="AO111" s="961"/>
      <c r="AP111" s="963" t="s">
        <v>65</v>
      </c>
      <c r="AQ111" s="964"/>
      <c r="AR111" s="964"/>
      <c r="AS111" s="964"/>
      <c r="AT111" s="965"/>
      <c r="AU111" s="979"/>
      <c r="AV111" s="980"/>
      <c r="AW111" s="980"/>
      <c r="AX111" s="980"/>
      <c r="AY111" s="980"/>
      <c r="AZ111" s="855" t="s">
        <v>373</v>
      </c>
      <c r="BA111" s="790"/>
      <c r="BB111" s="790"/>
      <c r="BC111" s="790"/>
      <c r="BD111" s="790"/>
      <c r="BE111" s="790"/>
      <c r="BF111" s="790"/>
      <c r="BG111" s="790"/>
      <c r="BH111" s="790"/>
      <c r="BI111" s="790"/>
      <c r="BJ111" s="790"/>
      <c r="BK111" s="790"/>
      <c r="BL111" s="790"/>
      <c r="BM111" s="790"/>
      <c r="BN111" s="790"/>
      <c r="BO111" s="790"/>
      <c r="BP111" s="791"/>
      <c r="BQ111" s="856" t="s">
        <v>65</v>
      </c>
      <c r="BR111" s="857"/>
      <c r="BS111" s="857"/>
      <c r="BT111" s="857"/>
      <c r="BU111" s="857"/>
      <c r="BV111" s="857" t="s">
        <v>65</v>
      </c>
      <c r="BW111" s="857"/>
      <c r="BX111" s="857"/>
      <c r="BY111" s="857"/>
      <c r="BZ111" s="857"/>
      <c r="CA111" s="857" t="s">
        <v>65</v>
      </c>
      <c r="CB111" s="857"/>
      <c r="CC111" s="857"/>
      <c r="CD111" s="857"/>
      <c r="CE111" s="857"/>
      <c r="CF111" s="918" t="s">
        <v>65</v>
      </c>
      <c r="CG111" s="919"/>
      <c r="CH111" s="919"/>
      <c r="CI111" s="919"/>
      <c r="CJ111" s="919"/>
      <c r="CK111" s="974"/>
      <c r="CL111" s="931"/>
      <c r="CM111" s="868" t="s">
        <v>374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65</v>
      </c>
      <c r="DH111" s="857"/>
      <c r="DI111" s="857"/>
      <c r="DJ111" s="857"/>
      <c r="DK111" s="857"/>
      <c r="DL111" s="857" t="s">
        <v>65</v>
      </c>
      <c r="DM111" s="857"/>
      <c r="DN111" s="857"/>
      <c r="DO111" s="857"/>
      <c r="DP111" s="857"/>
      <c r="DQ111" s="857" t="s">
        <v>65</v>
      </c>
      <c r="DR111" s="857"/>
      <c r="DS111" s="857"/>
      <c r="DT111" s="857"/>
      <c r="DU111" s="857"/>
      <c r="DV111" s="834" t="s">
        <v>65</v>
      </c>
      <c r="DW111" s="834"/>
      <c r="DX111" s="834"/>
      <c r="DY111" s="834"/>
      <c r="DZ111" s="835"/>
    </row>
    <row r="112" spans="1:131" s="102" customFormat="1" ht="26.25" customHeight="1" x14ac:dyDescent="0.15">
      <c r="A112" s="966" t="s">
        <v>375</v>
      </c>
      <c r="B112" s="967"/>
      <c r="C112" s="790" t="s">
        <v>376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65</v>
      </c>
      <c r="AB112" s="820"/>
      <c r="AC112" s="820"/>
      <c r="AD112" s="820"/>
      <c r="AE112" s="821"/>
      <c r="AF112" s="822" t="s">
        <v>65</v>
      </c>
      <c r="AG112" s="820"/>
      <c r="AH112" s="820"/>
      <c r="AI112" s="820"/>
      <c r="AJ112" s="821"/>
      <c r="AK112" s="822" t="s">
        <v>65</v>
      </c>
      <c r="AL112" s="820"/>
      <c r="AM112" s="820"/>
      <c r="AN112" s="820"/>
      <c r="AO112" s="821"/>
      <c r="AP112" s="861" t="s">
        <v>65</v>
      </c>
      <c r="AQ112" s="862"/>
      <c r="AR112" s="862"/>
      <c r="AS112" s="862"/>
      <c r="AT112" s="863"/>
      <c r="AU112" s="979"/>
      <c r="AV112" s="980"/>
      <c r="AW112" s="980"/>
      <c r="AX112" s="980"/>
      <c r="AY112" s="980"/>
      <c r="AZ112" s="855" t="s">
        <v>377</v>
      </c>
      <c r="BA112" s="790"/>
      <c r="BB112" s="790"/>
      <c r="BC112" s="790"/>
      <c r="BD112" s="790"/>
      <c r="BE112" s="790"/>
      <c r="BF112" s="790"/>
      <c r="BG112" s="790"/>
      <c r="BH112" s="790"/>
      <c r="BI112" s="790"/>
      <c r="BJ112" s="790"/>
      <c r="BK112" s="790"/>
      <c r="BL112" s="790"/>
      <c r="BM112" s="790"/>
      <c r="BN112" s="790"/>
      <c r="BO112" s="790"/>
      <c r="BP112" s="791"/>
      <c r="BQ112" s="856">
        <v>813628</v>
      </c>
      <c r="BR112" s="857"/>
      <c r="BS112" s="857"/>
      <c r="BT112" s="857"/>
      <c r="BU112" s="857"/>
      <c r="BV112" s="857">
        <v>649620</v>
      </c>
      <c r="BW112" s="857"/>
      <c r="BX112" s="857"/>
      <c r="BY112" s="857"/>
      <c r="BZ112" s="857"/>
      <c r="CA112" s="857">
        <v>956555</v>
      </c>
      <c r="CB112" s="857"/>
      <c r="CC112" s="857"/>
      <c r="CD112" s="857"/>
      <c r="CE112" s="857"/>
      <c r="CF112" s="918">
        <v>10.1</v>
      </c>
      <c r="CG112" s="919"/>
      <c r="CH112" s="919"/>
      <c r="CI112" s="919"/>
      <c r="CJ112" s="919"/>
      <c r="CK112" s="974"/>
      <c r="CL112" s="931"/>
      <c r="CM112" s="868" t="s">
        <v>378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65</v>
      </c>
      <c r="DH112" s="857"/>
      <c r="DI112" s="857"/>
      <c r="DJ112" s="857"/>
      <c r="DK112" s="857"/>
      <c r="DL112" s="857" t="s">
        <v>65</v>
      </c>
      <c r="DM112" s="857"/>
      <c r="DN112" s="857"/>
      <c r="DO112" s="857"/>
      <c r="DP112" s="857"/>
      <c r="DQ112" s="857" t="s">
        <v>65</v>
      </c>
      <c r="DR112" s="857"/>
      <c r="DS112" s="857"/>
      <c r="DT112" s="857"/>
      <c r="DU112" s="857"/>
      <c r="DV112" s="834" t="s">
        <v>65</v>
      </c>
      <c r="DW112" s="834"/>
      <c r="DX112" s="834"/>
      <c r="DY112" s="834"/>
      <c r="DZ112" s="835"/>
    </row>
    <row r="113" spans="1:130" s="102" customFormat="1" ht="26.25" customHeight="1" x14ac:dyDescent="0.15">
      <c r="A113" s="968"/>
      <c r="B113" s="969"/>
      <c r="C113" s="790" t="s">
        <v>379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215138</v>
      </c>
      <c r="AB113" s="960"/>
      <c r="AC113" s="960"/>
      <c r="AD113" s="960"/>
      <c r="AE113" s="961"/>
      <c r="AF113" s="962">
        <v>151045</v>
      </c>
      <c r="AG113" s="960"/>
      <c r="AH113" s="960"/>
      <c r="AI113" s="960"/>
      <c r="AJ113" s="961"/>
      <c r="AK113" s="962">
        <v>133504</v>
      </c>
      <c r="AL113" s="960"/>
      <c r="AM113" s="960"/>
      <c r="AN113" s="960"/>
      <c r="AO113" s="961"/>
      <c r="AP113" s="963">
        <v>1.4</v>
      </c>
      <c r="AQ113" s="964"/>
      <c r="AR113" s="964"/>
      <c r="AS113" s="964"/>
      <c r="AT113" s="965"/>
      <c r="AU113" s="979"/>
      <c r="AV113" s="980"/>
      <c r="AW113" s="980"/>
      <c r="AX113" s="980"/>
      <c r="AY113" s="980"/>
      <c r="AZ113" s="855" t="s">
        <v>380</v>
      </c>
      <c r="BA113" s="790"/>
      <c r="BB113" s="790"/>
      <c r="BC113" s="790"/>
      <c r="BD113" s="790"/>
      <c r="BE113" s="790"/>
      <c r="BF113" s="790"/>
      <c r="BG113" s="790"/>
      <c r="BH113" s="790"/>
      <c r="BI113" s="790"/>
      <c r="BJ113" s="790"/>
      <c r="BK113" s="790"/>
      <c r="BL113" s="790"/>
      <c r="BM113" s="790"/>
      <c r="BN113" s="790"/>
      <c r="BO113" s="790"/>
      <c r="BP113" s="791"/>
      <c r="BQ113" s="856">
        <v>3408428</v>
      </c>
      <c r="BR113" s="857"/>
      <c r="BS113" s="857"/>
      <c r="BT113" s="857"/>
      <c r="BU113" s="857"/>
      <c r="BV113" s="857">
        <v>3129528</v>
      </c>
      <c r="BW113" s="857"/>
      <c r="BX113" s="857"/>
      <c r="BY113" s="857"/>
      <c r="BZ113" s="857"/>
      <c r="CA113" s="857">
        <v>2930316</v>
      </c>
      <c r="CB113" s="857"/>
      <c r="CC113" s="857"/>
      <c r="CD113" s="857"/>
      <c r="CE113" s="857"/>
      <c r="CF113" s="918">
        <v>31</v>
      </c>
      <c r="CG113" s="919"/>
      <c r="CH113" s="919"/>
      <c r="CI113" s="919"/>
      <c r="CJ113" s="919"/>
      <c r="CK113" s="974"/>
      <c r="CL113" s="931"/>
      <c r="CM113" s="868" t="s">
        <v>381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65</v>
      </c>
      <c r="DH113" s="820"/>
      <c r="DI113" s="820"/>
      <c r="DJ113" s="820"/>
      <c r="DK113" s="821"/>
      <c r="DL113" s="822" t="s">
        <v>65</v>
      </c>
      <c r="DM113" s="820"/>
      <c r="DN113" s="820"/>
      <c r="DO113" s="820"/>
      <c r="DP113" s="821"/>
      <c r="DQ113" s="822" t="s">
        <v>65</v>
      </c>
      <c r="DR113" s="820"/>
      <c r="DS113" s="820"/>
      <c r="DT113" s="820"/>
      <c r="DU113" s="821"/>
      <c r="DV113" s="861" t="s">
        <v>65</v>
      </c>
      <c r="DW113" s="862"/>
      <c r="DX113" s="862"/>
      <c r="DY113" s="862"/>
      <c r="DZ113" s="863"/>
    </row>
    <row r="114" spans="1:130" s="102" customFormat="1" ht="26.25" customHeight="1" x14ac:dyDescent="0.15">
      <c r="A114" s="968"/>
      <c r="B114" s="969"/>
      <c r="C114" s="790" t="s">
        <v>382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155061</v>
      </c>
      <c r="AB114" s="820"/>
      <c r="AC114" s="820"/>
      <c r="AD114" s="820"/>
      <c r="AE114" s="821"/>
      <c r="AF114" s="822">
        <v>200381</v>
      </c>
      <c r="AG114" s="820"/>
      <c r="AH114" s="820"/>
      <c r="AI114" s="820"/>
      <c r="AJ114" s="821"/>
      <c r="AK114" s="822">
        <v>171067</v>
      </c>
      <c r="AL114" s="820"/>
      <c r="AM114" s="820"/>
      <c r="AN114" s="820"/>
      <c r="AO114" s="821"/>
      <c r="AP114" s="861">
        <v>1.8</v>
      </c>
      <c r="AQ114" s="862"/>
      <c r="AR114" s="862"/>
      <c r="AS114" s="862"/>
      <c r="AT114" s="863"/>
      <c r="AU114" s="979"/>
      <c r="AV114" s="980"/>
      <c r="AW114" s="980"/>
      <c r="AX114" s="980"/>
      <c r="AY114" s="980"/>
      <c r="AZ114" s="855" t="s">
        <v>383</v>
      </c>
      <c r="BA114" s="790"/>
      <c r="BB114" s="790"/>
      <c r="BC114" s="790"/>
      <c r="BD114" s="790"/>
      <c r="BE114" s="790"/>
      <c r="BF114" s="790"/>
      <c r="BG114" s="790"/>
      <c r="BH114" s="790"/>
      <c r="BI114" s="790"/>
      <c r="BJ114" s="790"/>
      <c r="BK114" s="790"/>
      <c r="BL114" s="790"/>
      <c r="BM114" s="790"/>
      <c r="BN114" s="790"/>
      <c r="BO114" s="790"/>
      <c r="BP114" s="791"/>
      <c r="BQ114" s="856">
        <v>4347588</v>
      </c>
      <c r="BR114" s="857"/>
      <c r="BS114" s="857"/>
      <c r="BT114" s="857"/>
      <c r="BU114" s="857"/>
      <c r="BV114" s="857">
        <v>4092486</v>
      </c>
      <c r="BW114" s="857"/>
      <c r="BX114" s="857"/>
      <c r="BY114" s="857"/>
      <c r="BZ114" s="857"/>
      <c r="CA114" s="857">
        <v>3864770</v>
      </c>
      <c r="CB114" s="857"/>
      <c r="CC114" s="857"/>
      <c r="CD114" s="857"/>
      <c r="CE114" s="857"/>
      <c r="CF114" s="918">
        <v>40.9</v>
      </c>
      <c r="CG114" s="919"/>
      <c r="CH114" s="919"/>
      <c r="CI114" s="919"/>
      <c r="CJ114" s="919"/>
      <c r="CK114" s="974"/>
      <c r="CL114" s="931"/>
      <c r="CM114" s="868" t="s">
        <v>384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65</v>
      </c>
      <c r="DH114" s="820"/>
      <c r="DI114" s="820"/>
      <c r="DJ114" s="820"/>
      <c r="DK114" s="821"/>
      <c r="DL114" s="822" t="s">
        <v>65</v>
      </c>
      <c r="DM114" s="820"/>
      <c r="DN114" s="820"/>
      <c r="DO114" s="820"/>
      <c r="DP114" s="821"/>
      <c r="DQ114" s="822" t="s">
        <v>65</v>
      </c>
      <c r="DR114" s="820"/>
      <c r="DS114" s="820"/>
      <c r="DT114" s="820"/>
      <c r="DU114" s="821"/>
      <c r="DV114" s="861" t="s">
        <v>65</v>
      </c>
      <c r="DW114" s="862"/>
      <c r="DX114" s="862"/>
      <c r="DY114" s="862"/>
      <c r="DZ114" s="863"/>
    </row>
    <row r="115" spans="1:130" s="102" customFormat="1" ht="26.25" customHeight="1" x14ac:dyDescent="0.15">
      <c r="A115" s="968"/>
      <c r="B115" s="969"/>
      <c r="C115" s="790" t="s">
        <v>385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4137</v>
      </c>
      <c r="AB115" s="960"/>
      <c r="AC115" s="960"/>
      <c r="AD115" s="960"/>
      <c r="AE115" s="961"/>
      <c r="AF115" s="962">
        <v>4237</v>
      </c>
      <c r="AG115" s="960"/>
      <c r="AH115" s="960"/>
      <c r="AI115" s="960"/>
      <c r="AJ115" s="961"/>
      <c r="AK115" s="962">
        <v>4496</v>
      </c>
      <c r="AL115" s="960"/>
      <c r="AM115" s="960"/>
      <c r="AN115" s="960"/>
      <c r="AO115" s="961"/>
      <c r="AP115" s="963">
        <v>0</v>
      </c>
      <c r="AQ115" s="964"/>
      <c r="AR115" s="964"/>
      <c r="AS115" s="964"/>
      <c r="AT115" s="965"/>
      <c r="AU115" s="979"/>
      <c r="AV115" s="980"/>
      <c r="AW115" s="980"/>
      <c r="AX115" s="980"/>
      <c r="AY115" s="980"/>
      <c r="AZ115" s="855" t="s">
        <v>386</v>
      </c>
      <c r="BA115" s="790"/>
      <c r="BB115" s="790"/>
      <c r="BC115" s="790"/>
      <c r="BD115" s="790"/>
      <c r="BE115" s="790"/>
      <c r="BF115" s="790"/>
      <c r="BG115" s="790"/>
      <c r="BH115" s="790"/>
      <c r="BI115" s="790"/>
      <c r="BJ115" s="790"/>
      <c r="BK115" s="790"/>
      <c r="BL115" s="790"/>
      <c r="BM115" s="790"/>
      <c r="BN115" s="790"/>
      <c r="BO115" s="790"/>
      <c r="BP115" s="791"/>
      <c r="BQ115" s="856" t="s">
        <v>65</v>
      </c>
      <c r="BR115" s="857"/>
      <c r="BS115" s="857"/>
      <c r="BT115" s="857"/>
      <c r="BU115" s="857"/>
      <c r="BV115" s="857" t="s">
        <v>65</v>
      </c>
      <c r="BW115" s="857"/>
      <c r="BX115" s="857"/>
      <c r="BY115" s="857"/>
      <c r="BZ115" s="857"/>
      <c r="CA115" s="857" t="s">
        <v>65</v>
      </c>
      <c r="CB115" s="857"/>
      <c r="CC115" s="857"/>
      <c r="CD115" s="857"/>
      <c r="CE115" s="857"/>
      <c r="CF115" s="918" t="s">
        <v>65</v>
      </c>
      <c r="CG115" s="919"/>
      <c r="CH115" s="919"/>
      <c r="CI115" s="919"/>
      <c r="CJ115" s="919"/>
      <c r="CK115" s="974"/>
      <c r="CL115" s="931"/>
      <c r="CM115" s="855" t="s">
        <v>387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65</v>
      </c>
      <c r="DH115" s="820"/>
      <c r="DI115" s="820"/>
      <c r="DJ115" s="820"/>
      <c r="DK115" s="821"/>
      <c r="DL115" s="822" t="s">
        <v>65</v>
      </c>
      <c r="DM115" s="820"/>
      <c r="DN115" s="820"/>
      <c r="DO115" s="820"/>
      <c r="DP115" s="821"/>
      <c r="DQ115" s="822" t="s">
        <v>65</v>
      </c>
      <c r="DR115" s="820"/>
      <c r="DS115" s="820"/>
      <c r="DT115" s="820"/>
      <c r="DU115" s="821"/>
      <c r="DV115" s="861" t="s">
        <v>65</v>
      </c>
      <c r="DW115" s="862"/>
      <c r="DX115" s="862"/>
      <c r="DY115" s="862"/>
      <c r="DZ115" s="863"/>
    </row>
    <row r="116" spans="1:130" s="102" customFormat="1" ht="26.25" customHeight="1" x14ac:dyDescent="0.15">
      <c r="A116" s="970"/>
      <c r="B116" s="971"/>
      <c r="C116" s="900" t="s">
        <v>388</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65</v>
      </c>
      <c r="AB116" s="820"/>
      <c r="AC116" s="820"/>
      <c r="AD116" s="820"/>
      <c r="AE116" s="821"/>
      <c r="AF116" s="822" t="s">
        <v>65</v>
      </c>
      <c r="AG116" s="820"/>
      <c r="AH116" s="820"/>
      <c r="AI116" s="820"/>
      <c r="AJ116" s="821"/>
      <c r="AK116" s="822" t="s">
        <v>65</v>
      </c>
      <c r="AL116" s="820"/>
      <c r="AM116" s="820"/>
      <c r="AN116" s="820"/>
      <c r="AO116" s="821"/>
      <c r="AP116" s="861" t="s">
        <v>65</v>
      </c>
      <c r="AQ116" s="862"/>
      <c r="AR116" s="862"/>
      <c r="AS116" s="862"/>
      <c r="AT116" s="863"/>
      <c r="AU116" s="979"/>
      <c r="AV116" s="980"/>
      <c r="AW116" s="980"/>
      <c r="AX116" s="980"/>
      <c r="AY116" s="980"/>
      <c r="AZ116" s="906" t="s">
        <v>389</v>
      </c>
      <c r="BA116" s="907"/>
      <c r="BB116" s="907"/>
      <c r="BC116" s="907"/>
      <c r="BD116" s="907"/>
      <c r="BE116" s="907"/>
      <c r="BF116" s="907"/>
      <c r="BG116" s="907"/>
      <c r="BH116" s="907"/>
      <c r="BI116" s="907"/>
      <c r="BJ116" s="907"/>
      <c r="BK116" s="907"/>
      <c r="BL116" s="907"/>
      <c r="BM116" s="907"/>
      <c r="BN116" s="907"/>
      <c r="BO116" s="907"/>
      <c r="BP116" s="908"/>
      <c r="BQ116" s="856" t="s">
        <v>65</v>
      </c>
      <c r="BR116" s="857"/>
      <c r="BS116" s="857"/>
      <c r="BT116" s="857"/>
      <c r="BU116" s="857"/>
      <c r="BV116" s="857" t="s">
        <v>65</v>
      </c>
      <c r="BW116" s="857"/>
      <c r="BX116" s="857"/>
      <c r="BY116" s="857"/>
      <c r="BZ116" s="857"/>
      <c r="CA116" s="857" t="s">
        <v>65</v>
      </c>
      <c r="CB116" s="857"/>
      <c r="CC116" s="857"/>
      <c r="CD116" s="857"/>
      <c r="CE116" s="857"/>
      <c r="CF116" s="918" t="s">
        <v>65</v>
      </c>
      <c r="CG116" s="919"/>
      <c r="CH116" s="919"/>
      <c r="CI116" s="919"/>
      <c r="CJ116" s="919"/>
      <c r="CK116" s="974"/>
      <c r="CL116" s="931"/>
      <c r="CM116" s="868" t="s">
        <v>390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65</v>
      </c>
      <c r="DH116" s="820"/>
      <c r="DI116" s="820"/>
      <c r="DJ116" s="820"/>
      <c r="DK116" s="821"/>
      <c r="DL116" s="822" t="s">
        <v>65</v>
      </c>
      <c r="DM116" s="820"/>
      <c r="DN116" s="820"/>
      <c r="DO116" s="820"/>
      <c r="DP116" s="821"/>
      <c r="DQ116" s="822" t="s">
        <v>65</v>
      </c>
      <c r="DR116" s="820"/>
      <c r="DS116" s="820"/>
      <c r="DT116" s="820"/>
      <c r="DU116" s="821"/>
      <c r="DV116" s="861" t="s">
        <v>65</v>
      </c>
      <c r="DW116" s="862"/>
      <c r="DX116" s="862"/>
      <c r="DY116" s="862"/>
      <c r="DZ116" s="863"/>
    </row>
    <row r="117" spans="1:130" s="102" customFormat="1" ht="26.25" customHeight="1" x14ac:dyDescent="0.15">
      <c r="A117" s="944" t="s">
        <v>120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391</v>
      </c>
      <c r="Z117" s="946"/>
      <c r="AA117" s="951">
        <v>2289918</v>
      </c>
      <c r="AB117" s="952"/>
      <c r="AC117" s="952"/>
      <c r="AD117" s="952"/>
      <c r="AE117" s="953"/>
      <c r="AF117" s="954">
        <v>2209312</v>
      </c>
      <c r="AG117" s="952"/>
      <c r="AH117" s="952"/>
      <c r="AI117" s="952"/>
      <c r="AJ117" s="953"/>
      <c r="AK117" s="954">
        <v>2163204</v>
      </c>
      <c r="AL117" s="952"/>
      <c r="AM117" s="952"/>
      <c r="AN117" s="952"/>
      <c r="AO117" s="953"/>
      <c r="AP117" s="955"/>
      <c r="AQ117" s="956"/>
      <c r="AR117" s="956"/>
      <c r="AS117" s="956"/>
      <c r="AT117" s="957"/>
      <c r="AU117" s="979"/>
      <c r="AV117" s="980"/>
      <c r="AW117" s="980"/>
      <c r="AX117" s="980"/>
      <c r="AY117" s="980"/>
      <c r="AZ117" s="906" t="s">
        <v>392</v>
      </c>
      <c r="BA117" s="907"/>
      <c r="BB117" s="907"/>
      <c r="BC117" s="907"/>
      <c r="BD117" s="907"/>
      <c r="BE117" s="907"/>
      <c r="BF117" s="907"/>
      <c r="BG117" s="907"/>
      <c r="BH117" s="907"/>
      <c r="BI117" s="907"/>
      <c r="BJ117" s="907"/>
      <c r="BK117" s="907"/>
      <c r="BL117" s="907"/>
      <c r="BM117" s="907"/>
      <c r="BN117" s="907"/>
      <c r="BO117" s="907"/>
      <c r="BP117" s="908"/>
      <c r="BQ117" s="856" t="s">
        <v>65</v>
      </c>
      <c r="BR117" s="857"/>
      <c r="BS117" s="857"/>
      <c r="BT117" s="857"/>
      <c r="BU117" s="857"/>
      <c r="BV117" s="857" t="s">
        <v>65</v>
      </c>
      <c r="BW117" s="857"/>
      <c r="BX117" s="857"/>
      <c r="BY117" s="857"/>
      <c r="BZ117" s="857"/>
      <c r="CA117" s="857" t="s">
        <v>65</v>
      </c>
      <c r="CB117" s="857"/>
      <c r="CC117" s="857"/>
      <c r="CD117" s="857"/>
      <c r="CE117" s="857"/>
      <c r="CF117" s="918" t="s">
        <v>65</v>
      </c>
      <c r="CG117" s="919"/>
      <c r="CH117" s="919"/>
      <c r="CI117" s="919"/>
      <c r="CJ117" s="919"/>
      <c r="CK117" s="974"/>
      <c r="CL117" s="931"/>
      <c r="CM117" s="868" t="s">
        <v>393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65</v>
      </c>
      <c r="DH117" s="820"/>
      <c r="DI117" s="820"/>
      <c r="DJ117" s="820"/>
      <c r="DK117" s="821"/>
      <c r="DL117" s="822" t="s">
        <v>65</v>
      </c>
      <c r="DM117" s="820"/>
      <c r="DN117" s="820"/>
      <c r="DO117" s="820"/>
      <c r="DP117" s="821"/>
      <c r="DQ117" s="822" t="s">
        <v>65</v>
      </c>
      <c r="DR117" s="820"/>
      <c r="DS117" s="820"/>
      <c r="DT117" s="820"/>
      <c r="DU117" s="821"/>
      <c r="DV117" s="861" t="s">
        <v>65</v>
      </c>
      <c r="DW117" s="862"/>
      <c r="DX117" s="862"/>
      <c r="DY117" s="862"/>
      <c r="DZ117" s="863"/>
    </row>
    <row r="118" spans="1:130" s="102" customFormat="1" ht="26.25" customHeight="1" x14ac:dyDescent="0.15">
      <c r="A118" s="944" t="s">
        <v>366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364</v>
      </c>
      <c r="AB118" s="945"/>
      <c r="AC118" s="945"/>
      <c r="AD118" s="945"/>
      <c r="AE118" s="946"/>
      <c r="AF118" s="947" t="s">
        <v>239</v>
      </c>
      <c r="AG118" s="945"/>
      <c r="AH118" s="945"/>
      <c r="AI118" s="945"/>
      <c r="AJ118" s="946"/>
      <c r="AK118" s="947" t="s">
        <v>238</v>
      </c>
      <c r="AL118" s="945"/>
      <c r="AM118" s="945"/>
      <c r="AN118" s="945"/>
      <c r="AO118" s="946"/>
      <c r="AP118" s="948" t="s">
        <v>365</v>
      </c>
      <c r="AQ118" s="949"/>
      <c r="AR118" s="949"/>
      <c r="AS118" s="949"/>
      <c r="AT118" s="950"/>
      <c r="AU118" s="979"/>
      <c r="AV118" s="980"/>
      <c r="AW118" s="980"/>
      <c r="AX118" s="980"/>
      <c r="AY118" s="980"/>
      <c r="AZ118" s="899" t="s">
        <v>394</v>
      </c>
      <c r="BA118" s="900"/>
      <c r="BB118" s="900"/>
      <c r="BC118" s="900"/>
      <c r="BD118" s="900"/>
      <c r="BE118" s="900"/>
      <c r="BF118" s="900"/>
      <c r="BG118" s="900"/>
      <c r="BH118" s="900"/>
      <c r="BI118" s="900"/>
      <c r="BJ118" s="900"/>
      <c r="BK118" s="900"/>
      <c r="BL118" s="900"/>
      <c r="BM118" s="900"/>
      <c r="BN118" s="900"/>
      <c r="BO118" s="900"/>
      <c r="BP118" s="901"/>
      <c r="BQ118" s="902" t="s">
        <v>65</v>
      </c>
      <c r="BR118" s="903"/>
      <c r="BS118" s="903"/>
      <c r="BT118" s="903"/>
      <c r="BU118" s="903"/>
      <c r="BV118" s="903" t="s">
        <v>65</v>
      </c>
      <c r="BW118" s="903"/>
      <c r="BX118" s="903"/>
      <c r="BY118" s="903"/>
      <c r="BZ118" s="903"/>
      <c r="CA118" s="903" t="s">
        <v>65</v>
      </c>
      <c r="CB118" s="903"/>
      <c r="CC118" s="903"/>
      <c r="CD118" s="903"/>
      <c r="CE118" s="903"/>
      <c r="CF118" s="918" t="s">
        <v>65</v>
      </c>
      <c r="CG118" s="919"/>
      <c r="CH118" s="919"/>
      <c r="CI118" s="919"/>
      <c r="CJ118" s="919"/>
      <c r="CK118" s="974"/>
      <c r="CL118" s="931"/>
      <c r="CM118" s="868" t="s">
        <v>395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65</v>
      </c>
      <c r="DH118" s="820"/>
      <c r="DI118" s="820"/>
      <c r="DJ118" s="820"/>
      <c r="DK118" s="821"/>
      <c r="DL118" s="822" t="s">
        <v>65</v>
      </c>
      <c r="DM118" s="820"/>
      <c r="DN118" s="820"/>
      <c r="DO118" s="820"/>
      <c r="DP118" s="821"/>
      <c r="DQ118" s="822" t="s">
        <v>65</v>
      </c>
      <c r="DR118" s="820"/>
      <c r="DS118" s="820"/>
      <c r="DT118" s="820"/>
      <c r="DU118" s="821"/>
      <c r="DV118" s="861" t="s">
        <v>65</v>
      </c>
      <c r="DW118" s="862"/>
      <c r="DX118" s="862"/>
      <c r="DY118" s="862"/>
      <c r="DZ118" s="863"/>
    </row>
    <row r="119" spans="1:130" s="102" customFormat="1" ht="26.25" customHeight="1" x14ac:dyDescent="0.15">
      <c r="A119" s="928" t="s">
        <v>370</v>
      </c>
      <c r="B119" s="929"/>
      <c r="C119" s="934" t="s">
        <v>371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65</v>
      </c>
      <c r="AB119" s="938"/>
      <c r="AC119" s="938"/>
      <c r="AD119" s="938"/>
      <c r="AE119" s="939"/>
      <c r="AF119" s="940" t="s">
        <v>65</v>
      </c>
      <c r="AG119" s="938"/>
      <c r="AH119" s="938"/>
      <c r="AI119" s="938"/>
      <c r="AJ119" s="939"/>
      <c r="AK119" s="940" t="s">
        <v>65</v>
      </c>
      <c r="AL119" s="938"/>
      <c r="AM119" s="938"/>
      <c r="AN119" s="938"/>
      <c r="AO119" s="939"/>
      <c r="AP119" s="941" t="s">
        <v>65</v>
      </c>
      <c r="AQ119" s="942"/>
      <c r="AR119" s="942"/>
      <c r="AS119" s="942"/>
      <c r="AT119" s="943"/>
      <c r="AU119" s="981"/>
      <c r="AV119" s="982"/>
      <c r="AW119" s="982"/>
      <c r="AX119" s="982"/>
      <c r="AY119" s="982"/>
      <c r="AZ119" s="133" t="s">
        <v>120</v>
      </c>
      <c r="BA119" s="133"/>
      <c r="BB119" s="133"/>
      <c r="BC119" s="133"/>
      <c r="BD119" s="133"/>
      <c r="BE119" s="133"/>
      <c r="BF119" s="133"/>
      <c r="BG119" s="133"/>
      <c r="BH119" s="133"/>
      <c r="BI119" s="133"/>
      <c r="BJ119" s="133"/>
      <c r="BK119" s="133"/>
      <c r="BL119" s="133"/>
      <c r="BM119" s="133"/>
      <c r="BN119" s="133"/>
      <c r="BO119" s="897" t="s">
        <v>396</v>
      </c>
      <c r="BP119" s="898"/>
      <c r="BQ119" s="902">
        <v>25931155</v>
      </c>
      <c r="BR119" s="903"/>
      <c r="BS119" s="903"/>
      <c r="BT119" s="903"/>
      <c r="BU119" s="903"/>
      <c r="BV119" s="903">
        <v>25331706</v>
      </c>
      <c r="BW119" s="903"/>
      <c r="BX119" s="903"/>
      <c r="BY119" s="903"/>
      <c r="BZ119" s="903"/>
      <c r="CA119" s="903">
        <v>25040959</v>
      </c>
      <c r="CB119" s="903"/>
      <c r="CC119" s="903"/>
      <c r="CD119" s="903"/>
      <c r="CE119" s="903"/>
      <c r="CF119" s="786"/>
      <c r="CG119" s="787"/>
      <c r="CH119" s="787"/>
      <c r="CI119" s="787"/>
      <c r="CJ119" s="896"/>
      <c r="CK119" s="975"/>
      <c r="CL119" s="933"/>
      <c r="CM119" s="858" t="s">
        <v>397</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t="s">
        <v>65</v>
      </c>
      <c r="DH119" s="803"/>
      <c r="DI119" s="803"/>
      <c r="DJ119" s="803"/>
      <c r="DK119" s="804"/>
      <c r="DL119" s="805" t="s">
        <v>65</v>
      </c>
      <c r="DM119" s="803"/>
      <c r="DN119" s="803"/>
      <c r="DO119" s="803"/>
      <c r="DP119" s="804"/>
      <c r="DQ119" s="805" t="s">
        <v>65</v>
      </c>
      <c r="DR119" s="803"/>
      <c r="DS119" s="803"/>
      <c r="DT119" s="803"/>
      <c r="DU119" s="804"/>
      <c r="DV119" s="871" t="s">
        <v>65</v>
      </c>
      <c r="DW119" s="872"/>
      <c r="DX119" s="872"/>
      <c r="DY119" s="872"/>
      <c r="DZ119" s="873"/>
    </row>
    <row r="120" spans="1:130" s="102" customFormat="1" ht="26.25" customHeight="1" x14ac:dyDescent="0.15">
      <c r="A120" s="930"/>
      <c r="B120" s="931"/>
      <c r="C120" s="868" t="s">
        <v>374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65</v>
      </c>
      <c r="AB120" s="820"/>
      <c r="AC120" s="820"/>
      <c r="AD120" s="820"/>
      <c r="AE120" s="821"/>
      <c r="AF120" s="822" t="s">
        <v>65</v>
      </c>
      <c r="AG120" s="820"/>
      <c r="AH120" s="820"/>
      <c r="AI120" s="820"/>
      <c r="AJ120" s="821"/>
      <c r="AK120" s="822" t="s">
        <v>65</v>
      </c>
      <c r="AL120" s="820"/>
      <c r="AM120" s="820"/>
      <c r="AN120" s="820"/>
      <c r="AO120" s="821"/>
      <c r="AP120" s="861" t="s">
        <v>65</v>
      </c>
      <c r="AQ120" s="862"/>
      <c r="AR120" s="862"/>
      <c r="AS120" s="862"/>
      <c r="AT120" s="863"/>
      <c r="AU120" s="920" t="s">
        <v>398</v>
      </c>
      <c r="AV120" s="921"/>
      <c r="AW120" s="921"/>
      <c r="AX120" s="921"/>
      <c r="AY120" s="922"/>
      <c r="AZ120" s="883" t="s">
        <v>399</v>
      </c>
      <c r="BA120" s="848"/>
      <c r="BB120" s="848"/>
      <c r="BC120" s="848"/>
      <c r="BD120" s="848"/>
      <c r="BE120" s="848"/>
      <c r="BF120" s="848"/>
      <c r="BG120" s="848"/>
      <c r="BH120" s="848"/>
      <c r="BI120" s="848"/>
      <c r="BJ120" s="848"/>
      <c r="BK120" s="848"/>
      <c r="BL120" s="848"/>
      <c r="BM120" s="848"/>
      <c r="BN120" s="848"/>
      <c r="BO120" s="848"/>
      <c r="BP120" s="849"/>
      <c r="BQ120" s="884">
        <v>5963883</v>
      </c>
      <c r="BR120" s="865"/>
      <c r="BS120" s="865"/>
      <c r="BT120" s="865"/>
      <c r="BU120" s="865"/>
      <c r="BV120" s="865">
        <v>5814664</v>
      </c>
      <c r="BW120" s="865"/>
      <c r="BX120" s="865"/>
      <c r="BY120" s="865"/>
      <c r="BZ120" s="865"/>
      <c r="CA120" s="865">
        <v>6363682</v>
      </c>
      <c r="CB120" s="865"/>
      <c r="CC120" s="865"/>
      <c r="CD120" s="865"/>
      <c r="CE120" s="865"/>
      <c r="CF120" s="909">
        <v>67.3</v>
      </c>
      <c r="CG120" s="910"/>
      <c r="CH120" s="910"/>
      <c r="CI120" s="910"/>
      <c r="CJ120" s="910"/>
      <c r="CK120" s="911" t="s">
        <v>400</v>
      </c>
      <c r="CL120" s="875"/>
      <c r="CM120" s="875"/>
      <c r="CN120" s="875"/>
      <c r="CO120" s="876"/>
      <c r="CP120" s="915" t="s">
        <v>337</v>
      </c>
      <c r="CQ120" s="916"/>
      <c r="CR120" s="916"/>
      <c r="CS120" s="916"/>
      <c r="CT120" s="916"/>
      <c r="CU120" s="916"/>
      <c r="CV120" s="916"/>
      <c r="CW120" s="916"/>
      <c r="CX120" s="916"/>
      <c r="CY120" s="916"/>
      <c r="CZ120" s="916"/>
      <c r="DA120" s="916"/>
      <c r="DB120" s="916"/>
      <c r="DC120" s="916"/>
      <c r="DD120" s="916"/>
      <c r="DE120" s="916"/>
      <c r="DF120" s="917"/>
      <c r="DG120" s="884">
        <v>813628</v>
      </c>
      <c r="DH120" s="865"/>
      <c r="DI120" s="865"/>
      <c r="DJ120" s="865"/>
      <c r="DK120" s="865"/>
      <c r="DL120" s="865">
        <v>649620</v>
      </c>
      <c r="DM120" s="865"/>
      <c r="DN120" s="865"/>
      <c r="DO120" s="865"/>
      <c r="DP120" s="865"/>
      <c r="DQ120" s="865">
        <v>956555</v>
      </c>
      <c r="DR120" s="865"/>
      <c r="DS120" s="865"/>
      <c r="DT120" s="865"/>
      <c r="DU120" s="865"/>
      <c r="DV120" s="866">
        <v>10.1</v>
      </c>
      <c r="DW120" s="866"/>
      <c r="DX120" s="866"/>
      <c r="DY120" s="866"/>
      <c r="DZ120" s="867"/>
    </row>
    <row r="121" spans="1:130" s="102" customFormat="1" ht="26.25" customHeight="1" x14ac:dyDescent="0.15">
      <c r="A121" s="930"/>
      <c r="B121" s="931"/>
      <c r="C121" s="906" t="s">
        <v>401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65</v>
      </c>
      <c r="AB121" s="820"/>
      <c r="AC121" s="820"/>
      <c r="AD121" s="820"/>
      <c r="AE121" s="821"/>
      <c r="AF121" s="822" t="s">
        <v>65</v>
      </c>
      <c r="AG121" s="820"/>
      <c r="AH121" s="820"/>
      <c r="AI121" s="820"/>
      <c r="AJ121" s="821"/>
      <c r="AK121" s="822" t="s">
        <v>65</v>
      </c>
      <c r="AL121" s="820"/>
      <c r="AM121" s="820"/>
      <c r="AN121" s="820"/>
      <c r="AO121" s="821"/>
      <c r="AP121" s="861" t="s">
        <v>65</v>
      </c>
      <c r="AQ121" s="862"/>
      <c r="AR121" s="862"/>
      <c r="AS121" s="862"/>
      <c r="AT121" s="863"/>
      <c r="AU121" s="923"/>
      <c r="AV121" s="924"/>
      <c r="AW121" s="924"/>
      <c r="AX121" s="924"/>
      <c r="AY121" s="925"/>
      <c r="AZ121" s="855" t="s">
        <v>402</v>
      </c>
      <c r="BA121" s="790"/>
      <c r="BB121" s="790"/>
      <c r="BC121" s="790"/>
      <c r="BD121" s="790"/>
      <c r="BE121" s="790"/>
      <c r="BF121" s="790"/>
      <c r="BG121" s="790"/>
      <c r="BH121" s="790"/>
      <c r="BI121" s="790"/>
      <c r="BJ121" s="790"/>
      <c r="BK121" s="790"/>
      <c r="BL121" s="790"/>
      <c r="BM121" s="790"/>
      <c r="BN121" s="790"/>
      <c r="BO121" s="790"/>
      <c r="BP121" s="791"/>
      <c r="BQ121" s="856">
        <v>175853</v>
      </c>
      <c r="BR121" s="857"/>
      <c r="BS121" s="857"/>
      <c r="BT121" s="857"/>
      <c r="BU121" s="857"/>
      <c r="BV121" s="857">
        <v>146929</v>
      </c>
      <c r="BW121" s="857"/>
      <c r="BX121" s="857"/>
      <c r="BY121" s="857"/>
      <c r="BZ121" s="857"/>
      <c r="CA121" s="857">
        <v>119010</v>
      </c>
      <c r="CB121" s="857"/>
      <c r="CC121" s="857"/>
      <c r="CD121" s="857"/>
      <c r="CE121" s="857"/>
      <c r="CF121" s="918">
        <v>1.3</v>
      </c>
      <c r="CG121" s="919"/>
      <c r="CH121" s="919"/>
      <c r="CI121" s="919"/>
      <c r="CJ121" s="919"/>
      <c r="CK121" s="912"/>
      <c r="CL121" s="878"/>
      <c r="CM121" s="878"/>
      <c r="CN121" s="878"/>
      <c r="CO121" s="879"/>
      <c r="CP121" s="887" t="s">
        <v>335</v>
      </c>
      <c r="CQ121" s="888"/>
      <c r="CR121" s="888"/>
      <c r="CS121" s="888"/>
      <c r="CT121" s="888"/>
      <c r="CU121" s="888"/>
      <c r="CV121" s="888"/>
      <c r="CW121" s="888"/>
      <c r="CX121" s="888"/>
      <c r="CY121" s="888"/>
      <c r="CZ121" s="888"/>
      <c r="DA121" s="888"/>
      <c r="DB121" s="888"/>
      <c r="DC121" s="888"/>
      <c r="DD121" s="888"/>
      <c r="DE121" s="888"/>
      <c r="DF121" s="889"/>
      <c r="DG121" s="856" t="s">
        <v>65</v>
      </c>
      <c r="DH121" s="857"/>
      <c r="DI121" s="857"/>
      <c r="DJ121" s="857"/>
      <c r="DK121" s="857"/>
      <c r="DL121" s="857" t="s">
        <v>65</v>
      </c>
      <c r="DM121" s="857"/>
      <c r="DN121" s="857"/>
      <c r="DO121" s="857"/>
      <c r="DP121" s="857"/>
      <c r="DQ121" s="857" t="s">
        <v>65</v>
      </c>
      <c r="DR121" s="857"/>
      <c r="DS121" s="857"/>
      <c r="DT121" s="857"/>
      <c r="DU121" s="857"/>
      <c r="DV121" s="834" t="s">
        <v>65</v>
      </c>
      <c r="DW121" s="834"/>
      <c r="DX121" s="834"/>
      <c r="DY121" s="834"/>
      <c r="DZ121" s="835"/>
    </row>
    <row r="122" spans="1:130" s="102" customFormat="1" ht="26.25" customHeight="1" x14ac:dyDescent="0.15">
      <c r="A122" s="930"/>
      <c r="B122" s="931"/>
      <c r="C122" s="868" t="s">
        <v>384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65</v>
      </c>
      <c r="AB122" s="820"/>
      <c r="AC122" s="820"/>
      <c r="AD122" s="820"/>
      <c r="AE122" s="821"/>
      <c r="AF122" s="822" t="s">
        <v>65</v>
      </c>
      <c r="AG122" s="820"/>
      <c r="AH122" s="820"/>
      <c r="AI122" s="820"/>
      <c r="AJ122" s="821"/>
      <c r="AK122" s="822" t="s">
        <v>65</v>
      </c>
      <c r="AL122" s="820"/>
      <c r="AM122" s="820"/>
      <c r="AN122" s="820"/>
      <c r="AO122" s="821"/>
      <c r="AP122" s="861" t="s">
        <v>65</v>
      </c>
      <c r="AQ122" s="862"/>
      <c r="AR122" s="862"/>
      <c r="AS122" s="862"/>
      <c r="AT122" s="863"/>
      <c r="AU122" s="923"/>
      <c r="AV122" s="924"/>
      <c r="AW122" s="924"/>
      <c r="AX122" s="924"/>
      <c r="AY122" s="925"/>
      <c r="AZ122" s="899" t="s">
        <v>403</v>
      </c>
      <c r="BA122" s="900"/>
      <c r="BB122" s="900"/>
      <c r="BC122" s="900"/>
      <c r="BD122" s="900"/>
      <c r="BE122" s="900"/>
      <c r="BF122" s="900"/>
      <c r="BG122" s="900"/>
      <c r="BH122" s="900"/>
      <c r="BI122" s="900"/>
      <c r="BJ122" s="900"/>
      <c r="BK122" s="900"/>
      <c r="BL122" s="900"/>
      <c r="BM122" s="900"/>
      <c r="BN122" s="900"/>
      <c r="BO122" s="900"/>
      <c r="BP122" s="901"/>
      <c r="BQ122" s="902">
        <v>15031370</v>
      </c>
      <c r="BR122" s="903"/>
      <c r="BS122" s="903"/>
      <c r="BT122" s="903"/>
      <c r="BU122" s="903"/>
      <c r="BV122" s="903">
        <v>15086673</v>
      </c>
      <c r="BW122" s="903"/>
      <c r="BX122" s="903"/>
      <c r="BY122" s="903"/>
      <c r="BZ122" s="903"/>
      <c r="CA122" s="903">
        <v>15011586</v>
      </c>
      <c r="CB122" s="903"/>
      <c r="CC122" s="903"/>
      <c r="CD122" s="903"/>
      <c r="CE122" s="903"/>
      <c r="CF122" s="904">
        <v>158.69999999999999</v>
      </c>
      <c r="CG122" s="905"/>
      <c r="CH122" s="905"/>
      <c r="CI122" s="905"/>
      <c r="CJ122" s="905"/>
      <c r="CK122" s="912"/>
      <c r="CL122" s="878"/>
      <c r="CM122" s="878"/>
      <c r="CN122" s="878"/>
      <c r="CO122" s="879"/>
      <c r="CP122" s="887" t="s">
        <v>336</v>
      </c>
      <c r="CQ122" s="888"/>
      <c r="CR122" s="888"/>
      <c r="CS122" s="888"/>
      <c r="CT122" s="888"/>
      <c r="CU122" s="888"/>
      <c r="CV122" s="888"/>
      <c r="CW122" s="888"/>
      <c r="CX122" s="888"/>
      <c r="CY122" s="888"/>
      <c r="CZ122" s="888"/>
      <c r="DA122" s="888"/>
      <c r="DB122" s="888"/>
      <c r="DC122" s="888"/>
      <c r="DD122" s="888"/>
      <c r="DE122" s="888"/>
      <c r="DF122" s="889"/>
      <c r="DG122" s="856" t="s">
        <v>65</v>
      </c>
      <c r="DH122" s="857"/>
      <c r="DI122" s="857"/>
      <c r="DJ122" s="857"/>
      <c r="DK122" s="857"/>
      <c r="DL122" s="857" t="s">
        <v>65</v>
      </c>
      <c r="DM122" s="857"/>
      <c r="DN122" s="857"/>
      <c r="DO122" s="857"/>
      <c r="DP122" s="857"/>
      <c r="DQ122" s="857" t="s">
        <v>65</v>
      </c>
      <c r="DR122" s="857"/>
      <c r="DS122" s="857"/>
      <c r="DT122" s="857"/>
      <c r="DU122" s="857"/>
      <c r="DV122" s="834" t="s">
        <v>65</v>
      </c>
      <c r="DW122" s="834"/>
      <c r="DX122" s="834"/>
      <c r="DY122" s="834"/>
      <c r="DZ122" s="835"/>
    </row>
    <row r="123" spans="1:130" s="102" customFormat="1" ht="26.25" customHeight="1" x14ac:dyDescent="0.15">
      <c r="A123" s="930"/>
      <c r="B123" s="931"/>
      <c r="C123" s="868" t="s">
        <v>390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65</v>
      </c>
      <c r="AB123" s="820"/>
      <c r="AC123" s="820"/>
      <c r="AD123" s="820"/>
      <c r="AE123" s="821"/>
      <c r="AF123" s="822" t="s">
        <v>65</v>
      </c>
      <c r="AG123" s="820"/>
      <c r="AH123" s="820"/>
      <c r="AI123" s="820"/>
      <c r="AJ123" s="821"/>
      <c r="AK123" s="822" t="s">
        <v>65</v>
      </c>
      <c r="AL123" s="820"/>
      <c r="AM123" s="820"/>
      <c r="AN123" s="820"/>
      <c r="AO123" s="821"/>
      <c r="AP123" s="861" t="s">
        <v>65</v>
      </c>
      <c r="AQ123" s="862"/>
      <c r="AR123" s="862"/>
      <c r="AS123" s="862"/>
      <c r="AT123" s="863"/>
      <c r="AU123" s="926"/>
      <c r="AV123" s="927"/>
      <c r="AW123" s="927"/>
      <c r="AX123" s="927"/>
      <c r="AY123" s="927"/>
      <c r="AZ123" s="133" t="s">
        <v>120</v>
      </c>
      <c r="BA123" s="133"/>
      <c r="BB123" s="133"/>
      <c r="BC123" s="133"/>
      <c r="BD123" s="133"/>
      <c r="BE123" s="133"/>
      <c r="BF123" s="133"/>
      <c r="BG123" s="133"/>
      <c r="BH123" s="133"/>
      <c r="BI123" s="133"/>
      <c r="BJ123" s="133"/>
      <c r="BK123" s="133"/>
      <c r="BL123" s="133"/>
      <c r="BM123" s="133"/>
      <c r="BN123" s="133"/>
      <c r="BO123" s="897" t="s">
        <v>404</v>
      </c>
      <c r="BP123" s="898"/>
      <c r="BQ123" s="894">
        <v>21171106</v>
      </c>
      <c r="BR123" s="895"/>
      <c r="BS123" s="895"/>
      <c r="BT123" s="895"/>
      <c r="BU123" s="895"/>
      <c r="BV123" s="895">
        <v>21048266</v>
      </c>
      <c r="BW123" s="895"/>
      <c r="BX123" s="895"/>
      <c r="BY123" s="895"/>
      <c r="BZ123" s="895"/>
      <c r="CA123" s="895">
        <v>21494278</v>
      </c>
      <c r="CB123" s="895"/>
      <c r="CC123" s="895"/>
      <c r="CD123" s="895"/>
      <c r="CE123" s="895"/>
      <c r="CF123" s="786"/>
      <c r="CG123" s="787"/>
      <c r="CH123" s="787"/>
      <c r="CI123" s="787"/>
      <c r="CJ123" s="896"/>
      <c r="CK123" s="912"/>
      <c r="CL123" s="878"/>
      <c r="CM123" s="878"/>
      <c r="CN123" s="878"/>
      <c r="CO123" s="879"/>
      <c r="CP123" s="887" t="s">
        <v>333</v>
      </c>
      <c r="CQ123" s="888"/>
      <c r="CR123" s="888"/>
      <c r="CS123" s="888"/>
      <c r="CT123" s="888"/>
      <c r="CU123" s="888"/>
      <c r="CV123" s="888"/>
      <c r="CW123" s="888"/>
      <c r="CX123" s="888"/>
      <c r="CY123" s="888"/>
      <c r="CZ123" s="888"/>
      <c r="DA123" s="888"/>
      <c r="DB123" s="888"/>
      <c r="DC123" s="888"/>
      <c r="DD123" s="888"/>
      <c r="DE123" s="888"/>
      <c r="DF123" s="889"/>
      <c r="DG123" s="819" t="s">
        <v>65</v>
      </c>
      <c r="DH123" s="820"/>
      <c r="DI123" s="820"/>
      <c r="DJ123" s="820"/>
      <c r="DK123" s="821"/>
      <c r="DL123" s="822" t="s">
        <v>65</v>
      </c>
      <c r="DM123" s="820"/>
      <c r="DN123" s="820"/>
      <c r="DO123" s="820"/>
      <c r="DP123" s="821"/>
      <c r="DQ123" s="822" t="s">
        <v>65</v>
      </c>
      <c r="DR123" s="820"/>
      <c r="DS123" s="820"/>
      <c r="DT123" s="820"/>
      <c r="DU123" s="821"/>
      <c r="DV123" s="861" t="s">
        <v>65</v>
      </c>
      <c r="DW123" s="862"/>
      <c r="DX123" s="862"/>
      <c r="DY123" s="862"/>
      <c r="DZ123" s="863"/>
    </row>
    <row r="124" spans="1:130" s="102" customFormat="1" ht="26.25" customHeight="1" thickBot="1" x14ac:dyDescent="0.2">
      <c r="A124" s="930"/>
      <c r="B124" s="931"/>
      <c r="C124" s="868" t="s">
        <v>393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65</v>
      </c>
      <c r="AB124" s="820"/>
      <c r="AC124" s="820"/>
      <c r="AD124" s="820"/>
      <c r="AE124" s="821"/>
      <c r="AF124" s="822" t="s">
        <v>65</v>
      </c>
      <c r="AG124" s="820"/>
      <c r="AH124" s="820"/>
      <c r="AI124" s="820"/>
      <c r="AJ124" s="821"/>
      <c r="AK124" s="822" t="s">
        <v>65</v>
      </c>
      <c r="AL124" s="820"/>
      <c r="AM124" s="820"/>
      <c r="AN124" s="820"/>
      <c r="AO124" s="821"/>
      <c r="AP124" s="861" t="s">
        <v>65</v>
      </c>
      <c r="AQ124" s="862"/>
      <c r="AR124" s="862"/>
      <c r="AS124" s="862"/>
      <c r="AT124" s="863"/>
      <c r="AU124" s="890" t="s">
        <v>405</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50.2</v>
      </c>
      <c r="BR124" s="885"/>
      <c r="BS124" s="885"/>
      <c r="BT124" s="885"/>
      <c r="BU124" s="885"/>
      <c r="BV124" s="885">
        <v>45.9</v>
      </c>
      <c r="BW124" s="885"/>
      <c r="BX124" s="885"/>
      <c r="BY124" s="885"/>
      <c r="BZ124" s="885"/>
      <c r="CA124" s="885">
        <v>37.4</v>
      </c>
      <c r="CB124" s="885"/>
      <c r="CC124" s="885"/>
      <c r="CD124" s="885"/>
      <c r="CE124" s="885"/>
      <c r="CF124" s="764"/>
      <c r="CG124" s="765"/>
      <c r="CH124" s="765"/>
      <c r="CI124" s="765"/>
      <c r="CJ124" s="886"/>
      <c r="CK124" s="913"/>
      <c r="CL124" s="913"/>
      <c r="CM124" s="913"/>
      <c r="CN124" s="913"/>
      <c r="CO124" s="914"/>
      <c r="CP124" s="887" t="s">
        <v>406</v>
      </c>
      <c r="CQ124" s="888"/>
      <c r="CR124" s="888"/>
      <c r="CS124" s="888"/>
      <c r="CT124" s="888"/>
      <c r="CU124" s="888"/>
      <c r="CV124" s="888"/>
      <c r="CW124" s="888"/>
      <c r="CX124" s="888"/>
      <c r="CY124" s="888"/>
      <c r="CZ124" s="888"/>
      <c r="DA124" s="888"/>
      <c r="DB124" s="888"/>
      <c r="DC124" s="888"/>
      <c r="DD124" s="888"/>
      <c r="DE124" s="888"/>
      <c r="DF124" s="889"/>
      <c r="DG124" s="802" t="s">
        <v>65</v>
      </c>
      <c r="DH124" s="803"/>
      <c r="DI124" s="803"/>
      <c r="DJ124" s="803"/>
      <c r="DK124" s="804"/>
      <c r="DL124" s="805" t="s">
        <v>65</v>
      </c>
      <c r="DM124" s="803"/>
      <c r="DN124" s="803"/>
      <c r="DO124" s="803"/>
      <c r="DP124" s="804"/>
      <c r="DQ124" s="805" t="s">
        <v>65</v>
      </c>
      <c r="DR124" s="803"/>
      <c r="DS124" s="803"/>
      <c r="DT124" s="803"/>
      <c r="DU124" s="804"/>
      <c r="DV124" s="871" t="s">
        <v>65</v>
      </c>
      <c r="DW124" s="872"/>
      <c r="DX124" s="872"/>
      <c r="DY124" s="872"/>
      <c r="DZ124" s="873"/>
    </row>
    <row r="125" spans="1:130" s="102" customFormat="1" ht="26.25" customHeight="1" x14ac:dyDescent="0.15">
      <c r="A125" s="930"/>
      <c r="B125" s="931"/>
      <c r="C125" s="868" t="s">
        <v>395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65</v>
      </c>
      <c r="AB125" s="820"/>
      <c r="AC125" s="820"/>
      <c r="AD125" s="820"/>
      <c r="AE125" s="821"/>
      <c r="AF125" s="822" t="s">
        <v>65</v>
      </c>
      <c r="AG125" s="820"/>
      <c r="AH125" s="820"/>
      <c r="AI125" s="820"/>
      <c r="AJ125" s="821"/>
      <c r="AK125" s="822" t="s">
        <v>65</v>
      </c>
      <c r="AL125" s="820"/>
      <c r="AM125" s="820"/>
      <c r="AN125" s="820"/>
      <c r="AO125" s="821"/>
      <c r="AP125" s="861" t="s">
        <v>65</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407</v>
      </c>
      <c r="CL125" s="875"/>
      <c r="CM125" s="875"/>
      <c r="CN125" s="875"/>
      <c r="CO125" s="876"/>
      <c r="CP125" s="883" t="s">
        <v>408</v>
      </c>
      <c r="CQ125" s="848"/>
      <c r="CR125" s="848"/>
      <c r="CS125" s="848"/>
      <c r="CT125" s="848"/>
      <c r="CU125" s="848"/>
      <c r="CV125" s="848"/>
      <c r="CW125" s="848"/>
      <c r="CX125" s="848"/>
      <c r="CY125" s="848"/>
      <c r="CZ125" s="848"/>
      <c r="DA125" s="848"/>
      <c r="DB125" s="848"/>
      <c r="DC125" s="848"/>
      <c r="DD125" s="848"/>
      <c r="DE125" s="848"/>
      <c r="DF125" s="849"/>
      <c r="DG125" s="884" t="s">
        <v>65</v>
      </c>
      <c r="DH125" s="865"/>
      <c r="DI125" s="865"/>
      <c r="DJ125" s="865"/>
      <c r="DK125" s="865"/>
      <c r="DL125" s="865" t="s">
        <v>65</v>
      </c>
      <c r="DM125" s="865"/>
      <c r="DN125" s="865"/>
      <c r="DO125" s="865"/>
      <c r="DP125" s="865"/>
      <c r="DQ125" s="865" t="s">
        <v>65</v>
      </c>
      <c r="DR125" s="865"/>
      <c r="DS125" s="865"/>
      <c r="DT125" s="865"/>
      <c r="DU125" s="865"/>
      <c r="DV125" s="866" t="s">
        <v>65</v>
      </c>
      <c r="DW125" s="866"/>
      <c r="DX125" s="866"/>
      <c r="DY125" s="866"/>
      <c r="DZ125" s="867"/>
    </row>
    <row r="126" spans="1:130" s="102" customFormat="1" ht="26.25" customHeight="1" thickBot="1" x14ac:dyDescent="0.2">
      <c r="A126" s="930"/>
      <c r="B126" s="931"/>
      <c r="C126" s="868" t="s">
        <v>397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65</v>
      </c>
      <c r="AB126" s="820"/>
      <c r="AC126" s="820"/>
      <c r="AD126" s="820"/>
      <c r="AE126" s="821"/>
      <c r="AF126" s="822" t="s">
        <v>65</v>
      </c>
      <c r="AG126" s="820"/>
      <c r="AH126" s="820"/>
      <c r="AI126" s="820"/>
      <c r="AJ126" s="821"/>
      <c r="AK126" s="822" t="s">
        <v>65</v>
      </c>
      <c r="AL126" s="820"/>
      <c r="AM126" s="820"/>
      <c r="AN126" s="820"/>
      <c r="AO126" s="821"/>
      <c r="AP126" s="861" t="s">
        <v>65</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409</v>
      </c>
      <c r="CQ126" s="790"/>
      <c r="CR126" s="790"/>
      <c r="CS126" s="790"/>
      <c r="CT126" s="790"/>
      <c r="CU126" s="790"/>
      <c r="CV126" s="790"/>
      <c r="CW126" s="790"/>
      <c r="CX126" s="790"/>
      <c r="CY126" s="790"/>
      <c r="CZ126" s="790"/>
      <c r="DA126" s="790"/>
      <c r="DB126" s="790"/>
      <c r="DC126" s="790"/>
      <c r="DD126" s="790"/>
      <c r="DE126" s="790"/>
      <c r="DF126" s="791"/>
      <c r="DG126" s="856" t="s">
        <v>65</v>
      </c>
      <c r="DH126" s="857"/>
      <c r="DI126" s="857"/>
      <c r="DJ126" s="857"/>
      <c r="DK126" s="857"/>
      <c r="DL126" s="857" t="s">
        <v>65</v>
      </c>
      <c r="DM126" s="857"/>
      <c r="DN126" s="857"/>
      <c r="DO126" s="857"/>
      <c r="DP126" s="857"/>
      <c r="DQ126" s="857" t="s">
        <v>65</v>
      </c>
      <c r="DR126" s="857"/>
      <c r="DS126" s="857"/>
      <c r="DT126" s="857"/>
      <c r="DU126" s="857"/>
      <c r="DV126" s="834" t="s">
        <v>65</v>
      </c>
      <c r="DW126" s="834"/>
      <c r="DX126" s="834"/>
      <c r="DY126" s="834"/>
      <c r="DZ126" s="835"/>
    </row>
    <row r="127" spans="1:130" s="102" customFormat="1" ht="26.25" customHeight="1" x14ac:dyDescent="0.15">
      <c r="A127" s="932"/>
      <c r="B127" s="933"/>
      <c r="C127" s="858" t="s">
        <v>410</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4137</v>
      </c>
      <c r="AB127" s="820"/>
      <c r="AC127" s="820"/>
      <c r="AD127" s="820"/>
      <c r="AE127" s="821"/>
      <c r="AF127" s="822">
        <v>4237</v>
      </c>
      <c r="AG127" s="820"/>
      <c r="AH127" s="820"/>
      <c r="AI127" s="820"/>
      <c r="AJ127" s="821"/>
      <c r="AK127" s="822">
        <v>4496</v>
      </c>
      <c r="AL127" s="820"/>
      <c r="AM127" s="820"/>
      <c r="AN127" s="820"/>
      <c r="AO127" s="821"/>
      <c r="AP127" s="861">
        <v>0</v>
      </c>
      <c r="AQ127" s="862"/>
      <c r="AR127" s="862"/>
      <c r="AS127" s="862"/>
      <c r="AT127" s="863"/>
      <c r="AU127" s="138"/>
      <c r="AV127" s="138"/>
      <c r="AW127" s="138"/>
      <c r="AX127" s="864" t="s">
        <v>411</v>
      </c>
      <c r="AY127" s="852"/>
      <c r="AZ127" s="852"/>
      <c r="BA127" s="852"/>
      <c r="BB127" s="852"/>
      <c r="BC127" s="852"/>
      <c r="BD127" s="852"/>
      <c r="BE127" s="853"/>
      <c r="BF127" s="851" t="s">
        <v>412</v>
      </c>
      <c r="BG127" s="852"/>
      <c r="BH127" s="852"/>
      <c r="BI127" s="852"/>
      <c r="BJ127" s="852"/>
      <c r="BK127" s="852"/>
      <c r="BL127" s="853"/>
      <c r="BM127" s="851" t="s">
        <v>413</v>
      </c>
      <c r="BN127" s="852"/>
      <c r="BO127" s="852"/>
      <c r="BP127" s="852"/>
      <c r="BQ127" s="852"/>
      <c r="BR127" s="852"/>
      <c r="BS127" s="853"/>
      <c r="BT127" s="851" t="s">
        <v>414</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415</v>
      </c>
      <c r="CQ127" s="790"/>
      <c r="CR127" s="790"/>
      <c r="CS127" s="790"/>
      <c r="CT127" s="790"/>
      <c r="CU127" s="790"/>
      <c r="CV127" s="790"/>
      <c r="CW127" s="790"/>
      <c r="CX127" s="790"/>
      <c r="CY127" s="790"/>
      <c r="CZ127" s="790"/>
      <c r="DA127" s="790"/>
      <c r="DB127" s="790"/>
      <c r="DC127" s="790"/>
      <c r="DD127" s="790"/>
      <c r="DE127" s="790"/>
      <c r="DF127" s="791"/>
      <c r="DG127" s="856" t="s">
        <v>65</v>
      </c>
      <c r="DH127" s="857"/>
      <c r="DI127" s="857"/>
      <c r="DJ127" s="857"/>
      <c r="DK127" s="857"/>
      <c r="DL127" s="857" t="s">
        <v>65</v>
      </c>
      <c r="DM127" s="857"/>
      <c r="DN127" s="857"/>
      <c r="DO127" s="857"/>
      <c r="DP127" s="857"/>
      <c r="DQ127" s="857" t="s">
        <v>65</v>
      </c>
      <c r="DR127" s="857"/>
      <c r="DS127" s="857"/>
      <c r="DT127" s="857"/>
      <c r="DU127" s="857"/>
      <c r="DV127" s="834" t="s">
        <v>65</v>
      </c>
      <c r="DW127" s="834"/>
      <c r="DX127" s="834"/>
      <c r="DY127" s="834"/>
      <c r="DZ127" s="835"/>
    </row>
    <row r="128" spans="1:130" s="102" customFormat="1" ht="26.25" customHeight="1" thickBot="1" x14ac:dyDescent="0.2">
      <c r="A128" s="836" t="s">
        <v>416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417</v>
      </c>
      <c r="X128" s="838"/>
      <c r="Y128" s="838"/>
      <c r="Z128" s="839"/>
      <c r="AA128" s="840">
        <v>26731</v>
      </c>
      <c r="AB128" s="841"/>
      <c r="AC128" s="841"/>
      <c r="AD128" s="841"/>
      <c r="AE128" s="842"/>
      <c r="AF128" s="843">
        <v>25195</v>
      </c>
      <c r="AG128" s="841"/>
      <c r="AH128" s="841"/>
      <c r="AI128" s="841"/>
      <c r="AJ128" s="842"/>
      <c r="AK128" s="843">
        <v>22819</v>
      </c>
      <c r="AL128" s="841"/>
      <c r="AM128" s="841"/>
      <c r="AN128" s="841"/>
      <c r="AO128" s="842"/>
      <c r="AP128" s="844"/>
      <c r="AQ128" s="845"/>
      <c r="AR128" s="845"/>
      <c r="AS128" s="845"/>
      <c r="AT128" s="846"/>
      <c r="AU128" s="138"/>
      <c r="AV128" s="138"/>
      <c r="AW128" s="138"/>
      <c r="AX128" s="847" t="s">
        <v>418</v>
      </c>
      <c r="AY128" s="848"/>
      <c r="AZ128" s="848"/>
      <c r="BA128" s="848"/>
      <c r="BB128" s="848"/>
      <c r="BC128" s="848"/>
      <c r="BD128" s="848"/>
      <c r="BE128" s="849"/>
      <c r="BF128" s="826" t="s">
        <v>65</v>
      </c>
      <c r="BG128" s="827"/>
      <c r="BH128" s="827"/>
      <c r="BI128" s="827"/>
      <c r="BJ128" s="827"/>
      <c r="BK128" s="827"/>
      <c r="BL128" s="850"/>
      <c r="BM128" s="826">
        <v>13.2</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419</v>
      </c>
      <c r="CQ128" s="768"/>
      <c r="CR128" s="768"/>
      <c r="CS128" s="768"/>
      <c r="CT128" s="768"/>
      <c r="CU128" s="768"/>
      <c r="CV128" s="768"/>
      <c r="CW128" s="768"/>
      <c r="CX128" s="768"/>
      <c r="CY128" s="768"/>
      <c r="CZ128" s="768"/>
      <c r="DA128" s="768"/>
      <c r="DB128" s="768"/>
      <c r="DC128" s="768"/>
      <c r="DD128" s="768"/>
      <c r="DE128" s="768"/>
      <c r="DF128" s="769"/>
      <c r="DG128" s="830" t="s">
        <v>65</v>
      </c>
      <c r="DH128" s="831"/>
      <c r="DI128" s="831"/>
      <c r="DJ128" s="831"/>
      <c r="DK128" s="831"/>
      <c r="DL128" s="831" t="s">
        <v>65</v>
      </c>
      <c r="DM128" s="831"/>
      <c r="DN128" s="831"/>
      <c r="DO128" s="831"/>
      <c r="DP128" s="831"/>
      <c r="DQ128" s="831" t="s">
        <v>65</v>
      </c>
      <c r="DR128" s="831"/>
      <c r="DS128" s="831"/>
      <c r="DT128" s="831"/>
      <c r="DU128" s="831"/>
      <c r="DV128" s="832" t="s">
        <v>65</v>
      </c>
      <c r="DW128" s="832"/>
      <c r="DX128" s="832"/>
      <c r="DY128" s="832"/>
      <c r="DZ128" s="833"/>
    </row>
    <row r="129" spans="1:131" s="102" customFormat="1" ht="26.25" customHeight="1" x14ac:dyDescent="0.15">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420</v>
      </c>
      <c r="X129" s="817"/>
      <c r="Y129" s="817"/>
      <c r="Z129" s="818"/>
      <c r="AA129" s="819">
        <v>10982120</v>
      </c>
      <c r="AB129" s="820"/>
      <c r="AC129" s="820"/>
      <c r="AD129" s="820"/>
      <c r="AE129" s="821"/>
      <c r="AF129" s="822">
        <v>10800693</v>
      </c>
      <c r="AG129" s="820"/>
      <c r="AH129" s="820"/>
      <c r="AI129" s="820"/>
      <c r="AJ129" s="821"/>
      <c r="AK129" s="822">
        <v>10895916</v>
      </c>
      <c r="AL129" s="820"/>
      <c r="AM129" s="820"/>
      <c r="AN129" s="820"/>
      <c r="AO129" s="821"/>
      <c r="AP129" s="823"/>
      <c r="AQ129" s="824"/>
      <c r="AR129" s="824"/>
      <c r="AS129" s="824"/>
      <c r="AT129" s="825"/>
      <c r="AU129" s="140"/>
      <c r="AV129" s="140"/>
      <c r="AW129" s="140"/>
      <c r="AX129" s="789" t="s">
        <v>421</v>
      </c>
      <c r="AY129" s="790"/>
      <c r="AZ129" s="790"/>
      <c r="BA129" s="790"/>
      <c r="BB129" s="790"/>
      <c r="BC129" s="790"/>
      <c r="BD129" s="790"/>
      <c r="BE129" s="791"/>
      <c r="BF129" s="809" t="s">
        <v>65</v>
      </c>
      <c r="BG129" s="810"/>
      <c r="BH129" s="810"/>
      <c r="BI129" s="810"/>
      <c r="BJ129" s="810"/>
      <c r="BK129" s="810"/>
      <c r="BL129" s="811"/>
      <c r="BM129" s="809">
        <v>18.2</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422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423</v>
      </c>
      <c r="X130" s="817"/>
      <c r="Y130" s="817"/>
      <c r="Z130" s="818"/>
      <c r="AA130" s="819">
        <v>1504997</v>
      </c>
      <c r="AB130" s="820"/>
      <c r="AC130" s="820"/>
      <c r="AD130" s="820"/>
      <c r="AE130" s="821"/>
      <c r="AF130" s="822">
        <v>1473999</v>
      </c>
      <c r="AG130" s="820"/>
      <c r="AH130" s="820"/>
      <c r="AI130" s="820"/>
      <c r="AJ130" s="821"/>
      <c r="AK130" s="822">
        <v>1436243</v>
      </c>
      <c r="AL130" s="820"/>
      <c r="AM130" s="820"/>
      <c r="AN130" s="820"/>
      <c r="AO130" s="821"/>
      <c r="AP130" s="823"/>
      <c r="AQ130" s="824"/>
      <c r="AR130" s="824"/>
      <c r="AS130" s="824"/>
      <c r="AT130" s="825"/>
      <c r="AU130" s="140"/>
      <c r="AV130" s="140"/>
      <c r="AW130" s="140"/>
      <c r="AX130" s="789" t="s">
        <v>424</v>
      </c>
      <c r="AY130" s="790"/>
      <c r="AZ130" s="790"/>
      <c r="BA130" s="790"/>
      <c r="BB130" s="790"/>
      <c r="BC130" s="790"/>
      <c r="BD130" s="790"/>
      <c r="BE130" s="791"/>
      <c r="BF130" s="792">
        <v>7.6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425</v>
      </c>
      <c r="X131" s="800"/>
      <c r="Y131" s="800"/>
      <c r="Z131" s="801"/>
      <c r="AA131" s="802">
        <v>9477123</v>
      </c>
      <c r="AB131" s="803"/>
      <c r="AC131" s="803"/>
      <c r="AD131" s="803"/>
      <c r="AE131" s="804"/>
      <c r="AF131" s="805">
        <v>9326694</v>
      </c>
      <c r="AG131" s="803"/>
      <c r="AH131" s="803"/>
      <c r="AI131" s="803"/>
      <c r="AJ131" s="804"/>
      <c r="AK131" s="805">
        <v>9459673</v>
      </c>
      <c r="AL131" s="803"/>
      <c r="AM131" s="803"/>
      <c r="AN131" s="803"/>
      <c r="AO131" s="804"/>
      <c r="AP131" s="806"/>
      <c r="AQ131" s="807"/>
      <c r="AR131" s="807"/>
      <c r="AS131" s="807"/>
      <c r="AT131" s="808"/>
      <c r="AU131" s="140"/>
      <c r="AV131" s="140"/>
      <c r="AW131" s="140"/>
      <c r="AX131" s="767" t="s">
        <v>426</v>
      </c>
      <c r="AY131" s="768"/>
      <c r="AZ131" s="768"/>
      <c r="BA131" s="768"/>
      <c r="BB131" s="768"/>
      <c r="BC131" s="768"/>
      <c r="BD131" s="768"/>
      <c r="BE131" s="769"/>
      <c r="BF131" s="770">
        <v>37.4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427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428</v>
      </c>
      <c r="W132" s="780"/>
      <c r="X132" s="780"/>
      <c r="Y132" s="780"/>
      <c r="Z132" s="781"/>
      <c r="AA132" s="782">
        <v>8.0002127230000006</v>
      </c>
      <c r="AB132" s="783"/>
      <c r="AC132" s="783"/>
      <c r="AD132" s="783"/>
      <c r="AE132" s="784"/>
      <c r="AF132" s="785">
        <v>7.61382329</v>
      </c>
      <c r="AG132" s="783"/>
      <c r="AH132" s="783"/>
      <c r="AI132" s="783"/>
      <c r="AJ132" s="784"/>
      <c r="AK132" s="785">
        <v>7.4436188230000004</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429</v>
      </c>
      <c r="W133" s="759"/>
      <c r="X133" s="759"/>
      <c r="Y133" s="759"/>
      <c r="Z133" s="760"/>
      <c r="AA133" s="761">
        <v>8.3000000000000007</v>
      </c>
      <c r="AB133" s="762"/>
      <c r="AC133" s="762"/>
      <c r="AD133" s="762"/>
      <c r="AE133" s="763"/>
      <c r="AF133" s="761">
        <v>8</v>
      </c>
      <c r="AG133" s="762"/>
      <c r="AH133" s="762"/>
      <c r="AI133" s="762"/>
      <c r="AJ133" s="763"/>
      <c r="AK133" s="761">
        <v>7.6</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xbvn9x+hlDc0HL/SHbLv26ZY19lXlF92fJy/X4K/HPW5tiWPWfaU/hJMDxIfycf56Jn9zVMyuDM5jT0AcYzoPg==" saltValue="C5Y04NrJWuWAB1IU7xfW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BB1A-39CD-4918-9A39-0B37C92ED6C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vJEEypEvnTbSPEnekgoPiLzmtWv79tcjPlqLknZEohs4MjqXF+s58oRO+emxf6fT9QhQAUe+HS/+B2zkgaijAQ==" saltValue="CPMZeATCgWw7+ppJkM0r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A81A-E8A4-4654-85EA-D2413EFD80F9}">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j3jhi+WPuFBJWFkHzyAbkkqbNJS6oDhAlT6PpLn/11sUa1hIbUjAizyigqqzWwIPnKAVOESi+WpPLkgS5r+9A==" saltValue="wGilMwkgHheercbyYe2Em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40855-6340-49B5-B1C9-9319C9015321}">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431</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3" t="s">
        <v>432</v>
      </c>
      <c r="AP7" s="157"/>
      <c r="AQ7" s="158" t="s">
        <v>433</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4"/>
      <c r="AP8" s="163" t="s">
        <v>434</v>
      </c>
      <c r="AQ8" s="164" t="s">
        <v>435</v>
      </c>
      <c r="AR8" s="165" t="s">
        <v>436</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5" t="s">
        <v>437</v>
      </c>
      <c r="AL9" s="1186"/>
      <c r="AM9" s="1186"/>
      <c r="AN9" s="1187"/>
      <c r="AO9" s="166">
        <v>2993497</v>
      </c>
      <c r="AP9" s="166">
        <v>79477</v>
      </c>
      <c r="AQ9" s="167">
        <v>90613</v>
      </c>
      <c r="AR9" s="168">
        <v>-12.3</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5" t="s">
        <v>438</v>
      </c>
      <c r="AL10" s="1186"/>
      <c r="AM10" s="1186"/>
      <c r="AN10" s="1187"/>
      <c r="AO10" s="169">
        <v>362459</v>
      </c>
      <c r="AP10" s="169">
        <v>9623</v>
      </c>
      <c r="AQ10" s="170">
        <v>7525</v>
      </c>
      <c r="AR10" s="171">
        <v>27.9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5" t="s">
        <v>439</v>
      </c>
      <c r="AL11" s="1186"/>
      <c r="AM11" s="1186"/>
      <c r="AN11" s="1187"/>
      <c r="AO11" s="169">
        <v>750404</v>
      </c>
      <c r="AP11" s="169">
        <v>19923</v>
      </c>
      <c r="AQ11" s="170">
        <v>9582</v>
      </c>
      <c r="AR11" s="171">
        <v>107.9</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5" t="s">
        <v>440</v>
      </c>
      <c r="AL12" s="1186"/>
      <c r="AM12" s="1186"/>
      <c r="AN12" s="1187"/>
      <c r="AO12" s="169" t="s">
        <v>441</v>
      </c>
      <c r="AP12" s="169" t="s">
        <v>441</v>
      </c>
      <c r="AQ12" s="170">
        <v>1356</v>
      </c>
      <c r="AR12" s="171" t="s">
        <v>441</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5" t="s">
        <v>442</v>
      </c>
      <c r="AL13" s="1186"/>
      <c r="AM13" s="1186"/>
      <c r="AN13" s="1187"/>
      <c r="AO13" s="169" t="s">
        <v>441</v>
      </c>
      <c r="AP13" s="169" t="s">
        <v>441</v>
      </c>
      <c r="AQ13" s="170">
        <v>2</v>
      </c>
      <c r="AR13" s="171" t="s">
        <v>441</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5" t="s">
        <v>443</v>
      </c>
      <c r="AL14" s="1186"/>
      <c r="AM14" s="1186"/>
      <c r="AN14" s="1187"/>
      <c r="AO14" s="169">
        <v>92581</v>
      </c>
      <c r="AP14" s="169">
        <v>2458</v>
      </c>
      <c r="AQ14" s="170">
        <v>4182</v>
      </c>
      <c r="AR14" s="171">
        <v>-41.2</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5" t="s">
        <v>444</v>
      </c>
      <c r="AL15" s="1186"/>
      <c r="AM15" s="1186"/>
      <c r="AN15" s="1187"/>
      <c r="AO15" s="169">
        <v>30529</v>
      </c>
      <c r="AP15" s="169">
        <v>811</v>
      </c>
      <c r="AQ15" s="170">
        <v>2331</v>
      </c>
      <c r="AR15" s="171">
        <v>-65.2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8" t="s">
        <v>445</v>
      </c>
      <c r="AL16" s="1189"/>
      <c r="AM16" s="1189"/>
      <c r="AN16" s="1190"/>
      <c r="AO16" s="169">
        <v>-429780</v>
      </c>
      <c r="AP16" s="169">
        <v>-11411</v>
      </c>
      <c r="AQ16" s="170">
        <v>-8270</v>
      </c>
      <c r="AR16" s="171">
        <v>38</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8" t="s">
        <v>120</v>
      </c>
      <c r="AL17" s="1189"/>
      <c r="AM17" s="1189"/>
      <c r="AN17" s="1190"/>
      <c r="AO17" s="169">
        <v>3799690</v>
      </c>
      <c r="AP17" s="169">
        <v>100881</v>
      </c>
      <c r="AQ17" s="170">
        <v>107322</v>
      </c>
      <c r="AR17" s="171">
        <v>-6</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446</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447</v>
      </c>
      <c r="AP20" s="177" t="s">
        <v>448</v>
      </c>
      <c r="AQ20" s="178" t="s">
        <v>449</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1" t="s">
        <v>450</v>
      </c>
      <c r="AL21" s="1192"/>
      <c r="AM21" s="1192"/>
      <c r="AN21" s="1193"/>
      <c r="AO21" s="181">
        <v>8.39</v>
      </c>
      <c r="AP21" s="182">
        <v>10.18</v>
      </c>
      <c r="AQ21" s="183">
        <v>-1.79</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1" t="s">
        <v>451</v>
      </c>
      <c r="AL22" s="1192"/>
      <c r="AM22" s="1192"/>
      <c r="AN22" s="1193"/>
      <c r="AO22" s="186">
        <v>100</v>
      </c>
      <c r="AP22" s="187">
        <v>97.7</v>
      </c>
      <c r="AQ22" s="188">
        <v>2.2999999999999998</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454</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3" t="s">
        <v>432</v>
      </c>
      <c r="AP30" s="157"/>
      <c r="AQ30" s="158" t="s">
        <v>433</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4"/>
      <c r="AP31" s="163" t="s">
        <v>434</v>
      </c>
      <c r="AQ31" s="164" t="s">
        <v>435</v>
      </c>
      <c r="AR31" s="165" t="s">
        <v>436</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9" t="s">
        <v>455</v>
      </c>
      <c r="AL32" s="1170"/>
      <c r="AM32" s="1170"/>
      <c r="AN32" s="1171"/>
      <c r="AO32" s="196">
        <v>1854137</v>
      </c>
      <c r="AP32" s="196">
        <v>49227</v>
      </c>
      <c r="AQ32" s="197">
        <v>67619</v>
      </c>
      <c r="AR32" s="198">
        <v>-27.2</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9" t="s">
        <v>456</v>
      </c>
      <c r="AL33" s="1170"/>
      <c r="AM33" s="1170"/>
      <c r="AN33" s="1171"/>
      <c r="AO33" s="196" t="s">
        <v>441</v>
      </c>
      <c r="AP33" s="196" t="s">
        <v>441</v>
      </c>
      <c r="AQ33" s="197" t="s">
        <v>441</v>
      </c>
      <c r="AR33" s="198" t="s">
        <v>441</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9" t="s">
        <v>457</v>
      </c>
      <c r="AL34" s="1170"/>
      <c r="AM34" s="1170"/>
      <c r="AN34" s="1171"/>
      <c r="AO34" s="196" t="s">
        <v>441</v>
      </c>
      <c r="AP34" s="196" t="s">
        <v>441</v>
      </c>
      <c r="AQ34" s="197">
        <v>3</v>
      </c>
      <c r="AR34" s="198" t="s">
        <v>441</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9" t="s">
        <v>458</v>
      </c>
      <c r="AL35" s="1170"/>
      <c r="AM35" s="1170"/>
      <c r="AN35" s="1171"/>
      <c r="AO35" s="196">
        <v>133504</v>
      </c>
      <c r="AP35" s="196">
        <v>3545</v>
      </c>
      <c r="AQ35" s="197">
        <v>17835</v>
      </c>
      <c r="AR35" s="198">
        <v>-80.099999999999994</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9" t="s">
        <v>459</v>
      </c>
      <c r="AL36" s="1170"/>
      <c r="AM36" s="1170"/>
      <c r="AN36" s="1171"/>
      <c r="AO36" s="196">
        <v>171067</v>
      </c>
      <c r="AP36" s="196">
        <v>4542</v>
      </c>
      <c r="AQ36" s="197">
        <v>2401</v>
      </c>
      <c r="AR36" s="198">
        <v>89.2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9" t="s">
        <v>460</v>
      </c>
      <c r="AL37" s="1170"/>
      <c r="AM37" s="1170"/>
      <c r="AN37" s="1171"/>
      <c r="AO37" s="196">
        <v>4496</v>
      </c>
      <c r="AP37" s="196">
        <v>119</v>
      </c>
      <c r="AQ37" s="197">
        <v>732</v>
      </c>
      <c r="AR37" s="198">
        <v>-83.7</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2" t="s">
        <v>461</v>
      </c>
      <c r="AL38" s="1173"/>
      <c r="AM38" s="1173"/>
      <c r="AN38" s="1174"/>
      <c r="AO38" s="199" t="s">
        <v>441</v>
      </c>
      <c r="AP38" s="199" t="s">
        <v>441</v>
      </c>
      <c r="AQ38" s="200">
        <v>5</v>
      </c>
      <c r="AR38" s="188" t="s">
        <v>441</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2" t="s">
        <v>462</v>
      </c>
      <c r="AL39" s="1173"/>
      <c r="AM39" s="1173"/>
      <c r="AN39" s="1174"/>
      <c r="AO39" s="196">
        <v>-22819</v>
      </c>
      <c r="AP39" s="196">
        <v>-606</v>
      </c>
      <c r="AQ39" s="197">
        <v>-3806</v>
      </c>
      <c r="AR39" s="198">
        <v>-84.1</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9" t="s">
        <v>463</v>
      </c>
      <c r="AL40" s="1170"/>
      <c r="AM40" s="1170"/>
      <c r="AN40" s="1171"/>
      <c r="AO40" s="196">
        <v>-1436243</v>
      </c>
      <c r="AP40" s="196">
        <v>-38132</v>
      </c>
      <c r="AQ40" s="197">
        <v>-59049</v>
      </c>
      <c r="AR40" s="198">
        <v>-35.4</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5" t="s">
        <v>230</v>
      </c>
      <c r="AL41" s="1176"/>
      <c r="AM41" s="1176"/>
      <c r="AN41" s="1177"/>
      <c r="AO41" s="196">
        <v>704142</v>
      </c>
      <c r="AP41" s="196">
        <v>18695</v>
      </c>
      <c r="AQ41" s="197">
        <v>25740</v>
      </c>
      <c r="AR41" s="198">
        <v>-27.4</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464</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466</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8" t="s">
        <v>432</v>
      </c>
      <c r="AN49" s="1180" t="s">
        <v>467</v>
      </c>
      <c r="AO49" s="1181"/>
      <c r="AP49" s="1181"/>
      <c r="AQ49" s="1181"/>
      <c r="AR49" s="1182"/>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9"/>
      <c r="AN50" s="212" t="s">
        <v>468</v>
      </c>
      <c r="AO50" s="213" t="s">
        <v>469</v>
      </c>
      <c r="AP50" s="214" t="s">
        <v>470</v>
      </c>
      <c r="AQ50" s="215" t="s">
        <v>471</v>
      </c>
      <c r="AR50" s="216" t="s">
        <v>472</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473</v>
      </c>
      <c r="AL51" s="209"/>
      <c r="AM51" s="217">
        <v>741496</v>
      </c>
      <c r="AN51" s="218">
        <v>18531</v>
      </c>
      <c r="AO51" s="219">
        <v>-73.099999999999994</v>
      </c>
      <c r="AP51" s="220">
        <v>85459</v>
      </c>
      <c r="AQ51" s="221">
        <v>-19.8</v>
      </c>
      <c r="AR51" s="222">
        <v>-53.3</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474</v>
      </c>
      <c r="AM52" s="225">
        <v>287278</v>
      </c>
      <c r="AN52" s="226">
        <v>7179</v>
      </c>
      <c r="AO52" s="227">
        <v>-13.9</v>
      </c>
      <c r="AP52" s="228">
        <v>44378</v>
      </c>
      <c r="AQ52" s="229">
        <v>-2.6</v>
      </c>
      <c r="AR52" s="230">
        <v>-11.3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475</v>
      </c>
      <c r="AL53" s="209"/>
      <c r="AM53" s="217">
        <v>913035</v>
      </c>
      <c r="AN53" s="218">
        <v>23197</v>
      </c>
      <c r="AO53" s="219">
        <v>25.2</v>
      </c>
      <c r="AP53" s="220">
        <v>83280</v>
      </c>
      <c r="AQ53" s="221">
        <v>-2.5</v>
      </c>
      <c r="AR53" s="222">
        <v>27.7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474</v>
      </c>
      <c r="AM54" s="225">
        <v>635005</v>
      </c>
      <c r="AN54" s="226">
        <v>16133</v>
      </c>
      <c r="AO54" s="227">
        <v>124.7</v>
      </c>
      <c r="AP54" s="228">
        <v>43123</v>
      </c>
      <c r="AQ54" s="229">
        <v>-2.8</v>
      </c>
      <c r="AR54" s="230">
        <v>127.5</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476</v>
      </c>
      <c r="AL55" s="209"/>
      <c r="AM55" s="217">
        <v>1482759</v>
      </c>
      <c r="AN55" s="218">
        <v>38228</v>
      </c>
      <c r="AO55" s="219">
        <v>64.8</v>
      </c>
      <c r="AP55" s="220">
        <v>88968</v>
      </c>
      <c r="AQ55" s="221">
        <v>6.8</v>
      </c>
      <c r="AR55" s="222">
        <v>58</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474</v>
      </c>
      <c r="AM56" s="225">
        <v>859767</v>
      </c>
      <c r="AN56" s="226">
        <v>22166</v>
      </c>
      <c r="AO56" s="227">
        <v>37.4</v>
      </c>
      <c r="AP56" s="228">
        <v>45482</v>
      </c>
      <c r="AQ56" s="229">
        <v>5.5</v>
      </c>
      <c r="AR56" s="230">
        <v>31.9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477</v>
      </c>
      <c r="AL57" s="209"/>
      <c r="AM57" s="217">
        <v>2784519</v>
      </c>
      <c r="AN57" s="218">
        <v>72813</v>
      </c>
      <c r="AO57" s="219">
        <v>90.5</v>
      </c>
      <c r="AP57" s="220">
        <v>85173</v>
      </c>
      <c r="AQ57" s="221">
        <v>-4.3</v>
      </c>
      <c r="AR57" s="222">
        <v>94.8</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474</v>
      </c>
      <c r="AM58" s="225">
        <v>1516458</v>
      </c>
      <c r="AN58" s="226">
        <v>39654</v>
      </c>
      <c r="AO58" s="227">
        <v>78.900000000000006</v>
      </c>
      <c r="AP58" s="228">
        <v>43913</v>
      </c>
      <c r="AQ58" s="229">
        <v>-3.4</v>
      </c>
      <c r="AR58" s="230">
        <v>82.3</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478</v>
      </c>
      <c r="AL59" s="209"/>
      <c r="AM59" s="217">
        <v>1878822</v>
      </c>
      <c r="AN59" s="218">
        <v>49882</v>
      </c>
      <c r="AO59" s="219">
        <v>-31.5</v>
      </c>
      <c r="AP59" s="220">
        <v>94081</v>
      </c>
      <c r="AQ59" s="221">
        <v>10.5</v>
      </c>
      <c r="AR59" s="222">
        <v>-42</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474</v>
      </c>
      <c r="AM60" s="225">
        <v>1395645</v>
      </c>
      <c r="AN60" s="226">
        <v>37054</v>
      </c>
      <c r="AO60" s="227">
        <v>-6.6</v>
      </c>
      <c r="AP60" s="228">
        <v>48949</v>
      </c>
      <c r="AQ60" s="229">
        <v>11.5</v>
      </c>
      <c r="AR60" s="230">
        <v>-18.100000000000001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479</v>
      </c>
      <c r="AL61" s="231"/>
      <c r="AM61" s="232">
        <v>1560126</v>
      </c>
      <c r="AN61" s="233">
        <v>40530</v>
      </c>
      <c r="AO61" s="234">
        <v>15.2</v>
      </c>
      <c r="AP61" s="235">
        <v>87392</v>
      </c>
      <c r="AQ61" s="236">
        <v>-1.9</v>
      </c>
      <c r="AR61" s="222">
        <v>17.100000000000001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474</v>
      </c>
      <c r="AM62" s="225">
        <v>938831</v>
      </c>
      <c r="AN62" s="226">
        <v>24437</v>
      </c>
      <c r="AO62" s="227">
        <v>44.1</v>
      </c>
      <c r="AP62" s="228">
        <v>45169</v>
      </c>
      <c r="AQ62" s="229">
        <v>1.6</v>
      </c>
      <c r="AR62" s="230">
        <v>42.5</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609RpSQvKyjhyHqSebc1AUbOK1cJ3Bh9iUhrLzpRZSdpS6g48E+ilm934J/InGQQ+q7G7VHaYKbA2Ugb1Del1w==" saltValue="cB83eSbsZ8rfreQjxG+e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84AD1-51B4-42C1-838F-65495DB269C4}">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qXKgTEl7Qeoftpalnvy9+RQhH7jVZPrQMQO2g2FANmu1TLdorHy5+/+XJKTLoKa/oPR/Nz3QE/nV1LadZpdd7w==" saltValue="ohvOFYnM0lkScSOUJfydc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298AB-5942-409B-AEBE-3C507F75CB17}">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XXTuXtW0XzoQEjCXTtLQMkJg1Spvzwtjr55FSOedj28PmtaczVxXcbL0vQvwEPJ9S4H6jb4TGas4tdHo2rVCwg==" saltValue="C+TajBYl1Fg/AX8EbYx+N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C4157-1C22-4910-92BD-4640E461DCAF}">
  <sheetPr>
    <pageSetUpPr fitToPage="1"/>
  </sheetPr>
  <dimension ref="B1:J50"/>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480</v>
      </c>
    </row>
    <row r="46" spans="2:10" ht="29.25" customHeight="1" thickBot="1" x14ac:dyDescent="0.25">
      <c r="B46" s="242" t="s">
        <v>26</v>
      </c>
      <c r="C46" s="243"/>
      <c r="D46" s="243"/>
      <c r="E46" s="244" t="s">
        <v>481</v>
      </c>
      <c r="F46" s="245" t="s">
        <v>4</v>
      </c>
      <c r="G46" s="246" t="s">
        <v>5</v>
      </c>
      <c r="H46" s="246" t="s">
        <v>6</v>
      </c>
      <c r="I46" s="246" t="s">
        <v>7</v>
      </c>
      <c r="J46" s="247" t="s">
        <v>8</v>
      </c>
    </row>
    <row r="47" spans="2:10" ht="57.75" customHeight="1" x14ac:dyDescent="0.15">
      <c r="B47" s="248"/>
      <c r="C47" s="1194" t="s">
        <v>482</v>
      </c>
      <c r="D47" s="1194"/>
      <c r="E47" s="1195"/>
      <c r="F47" s="249">
        <v>31.83</v>
      </c>
      <c r="G47" s="250">
        <v>38.130000000000003</v>
      </c>
      <c r="H47" s="250">
        <v>40.17</v>
      </c>
      <c r="I47" s="250">
        <v>39.479999999999997</v>
      </c>
      <c r="J47" s="251">
        <v>39.799999999999997</v>
      </c>
    </row>
    <row r="48" spans="2:10" ht="57.75" customHeight="1" x14ac:dyDescent="0.15">
      <c r="B48" s="252"/>
      <c r="C48" s="1196" t="s">
        <v>483</v>
      </c>
      <c r="D48" s="1196"/>
      <c r="E48" s="1197"/>
      <c r="F48" s="253">
        <v>8.26</v>
      </c>
      <c r="G48" s="254">
        <v>5.28</v>
      </c>
      <c r="H48" s="254">
        <v>6.92</v>
      </c>
      <c r="I48" s="254">
        <v>6.54</v>
      </c>
      <c r="J48" s="255">
        <v>5.81</v>
      </c>
    </row>
    <row r="49" spans="2:10" ht="57.75" customHeight="1" thickBot="1" x14ac:dyDescent="0.2">
      <c r="B49" s="256"/>
      <c r="C49" s="1198" t="s">
        <v>484</v>
      </c>
      <c r="D49" s="1198"/>
      <c r="E49" s="1199"/>
      <c r="F49" s="257">
        <v>7.15</v>
      </c>
      <c r="G49" s="258" t="s">
        <v>485</v>
      </c>
      <c r="H49" s="258">
        <v>0.4</v>
      </c>
      <c r="I49" s="258" t="s">
        <v>486</v>
      </c>
      <c r="J49" s="259" t="s">
        <v>487</v>
      </c>
    </row>
    <row r="50" spans="2:10" ht="13.5" customHeight="1" x14ac:dyDescent="0.15"/>
  </sheetData>
  <sheetProtection algorithmName="SHA-512" hashValue="f/q2hebhQaXQ3w5VOxnwiU1ceboOrK4He2o11r4YDNoEaVftVybDTsU0oy6BF5/zpMACQ8d2GRIwxaePtvcsCg==" saltValue="2n21iYMNkaTsr8JnT6Wk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2021-10-14T06:53:50Z</cp:lastPrinted>
  <dcterms:created xsi:type="dcterms:W3CDTF">2021-07-27T00:17:16Z</dcterms:created>
  <dcterms:modified xsi:type="dcterms:W3CDTF">2021-10-14T06:53:57Z</dcterms:modified>
  <cp:category/>
</cp:coreProperties>
</file>