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園芸農産関係\2020被害　園芸農家支援\打ち合わせ資料\HP掲載データ\"/>
    </mc:Choice>
  </mc:AlternateContent>
  <bookViews>
    <workbookView xWindow="0" yWindow="0" windowWidth="21600" windowHeight="9510" activeTab="2"/>
  </bookViews>
  <sheets>
    <sheet name="申請書兼実績報告書" sheetId="1" r:id="rId1"/>
    <sheet name="宣誓書" sheetId="5" r:id="rId2"/>
    <sheet name="請求書" sheetId="6" r:id="rId3"/>
    <sheet name="申請書兼実績報告書 (記載例)" sheetId="4" r:id="rId4"/>
    <sheet name="宣誓書 (記載例)" sheetId="7" r:id="rId5"/>
    <sheet name="請求書 (記載例)" sheetId="8" r:id="rId6"/>
  </sheets>
  <definedNames>
    <definedName name="_xlnm.Print_Area" localSheetId="0">申請書兼実績報告書!$A$2:$M$46</definedName>
    <definedName name="_xlnm.Print_Area" localSheetId="3">'申請書兼実績報告書 (記載例)'!$A$1:$M$46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8" i="1" l="1"/>
  <c r="I44" i="4" l="1"/>
  <c r="I23" i="4" s="1"/>
  <c r="D44" i="4"/>
  <c r="I22" i="4" s="1"/>
  <c r="C25" i="4"/>
  <c r="C23" i="4"/>
  <c r="I18" i="4"/>
  <c r="I17" i="4"/>
  <c r="I28" i="4" l="1"/>
  <c r="I32" i="4" s="1"/>
  <c r="I19" i="4"/>
  <c r="H26" i="4"/>
  <c r="H29" i="4" l="1"/>
  <c r="G13" i="4" s="1"/>
  <c r="K26" i="4"/>
  <c r="K27" i="4"/>
  <c r="M29" i="4"/>
  <c r="I13" i="4" s="1"/>
  <c r="I19" i="1" l="1"/>
  <c r="C26" i="1" l="1"/>
  <c r="C24" i="1"/>
  <c r="I20" i="1" l="1"/>
  <c r="D44" i="1"/>
  <c r="I23" i="1" s="1"/>
  <c r="I44" i="1"/>
  <c r="I24" i="1" s="1"/>
  <c r="H27" i="1" l="1"/>
  <c r="M30" i="1" l="1"/>
  <c r="I14" i="1" s="1"/>
  <c r="I29" i="1"/>
  <c r="I33" i="1" s="1"/>
  <c r="H30" i="1" s="1"/>
  <c r="G14" i="1" s="1"/>
  <c r="K28" i="1" l="1"/>
  <c r="K27" i="1"/>
</calcChain>
</file>

<file path=xl/comments1.xml><?xml version="1.0" encoding="utf-8"?>
<comments xmlns="http://schemas.openxmlformats.org/spreadsheetml/2006/main">
  <authors>
    <author>Windows ユーザー</author>
  </authors>
  <commentList>
    <comment ref="G14" authorId="0" shapeId="0">
      <text>
        <r>
          <rPr>
            <b/>
            <sz val="9"/>
            <color indexed="81"/>
            <rFont val="MS P ゴシック"/>
            <family val="3"/>
            <charset val="128"/>
          </rPr>
          <t>・総収入額＜農業収入額
・減少割合が20％未満
の場合、
「給付金の対象外です」と表示されます。</t>
        </r>
      </text>
    </comment>
  </commentList>
</comments>
</file>

<file path=xl/sharedStrings.xml><?xml version="1.0" encoding="utf-8"?>
<sst xmlns="http://schemas.openxmlformats.org/spreadsheetml/2006/main" count="276" uniqueCount="116">
  <si>
    <t>総収入額</t>
  </si>
  <si>
    <t>農業収入額</t>
  </si>
  <si>
    <t>農業収入額／総収入額×100</t>
  </si>
  <si>
    <t>３　給付金算出</t>
  </si>
  <si>
    <t>売上</t>
  </si>
  <si>
    <t>令和２年６月～令和２年10月の合計額</t>
  </si>
  <si>
    <t>又は</t>
  </si>
  <si>
    <t>減少割合　(②－①)÷②×100</t>
  </si>
  <si>
    <t>差引　②－①</t>
  </si>
  <si>
    <t>給付金申請可能額　③×3/10</t>
  </si>
  <si>
    <t>（200,000円を超えるときは200,000円）</t>
  </si>
  <si>
    <t>※1,000円未満切り捨て</t>
  </si>
  <si>
    <t>円</t>
    <rPh sb="0" eb="1">
      <t>エン</t>
    </rPh>
    <phoneticPr fontId="3"/>
  </si>
  <si>
    <t>％</t>
    <phoneticPr fontId="3"/>
  </si>
  <si>
    <t>①</t>
    <phoneticPr fontId="3"/>
  </si>
  <si>
    <t>②</t>
    <phoneticPr fontId="3"/>
  </si>
  <si>
    <t>③</t>
    <phoneticPr fontId="3"/>
  </si>
  <si>
    <t>□</t>
  </si>
  <si>
    <t>円</t>
    <phoneticPr fontId="3"/>
  </si>
  <si>
    <t>6月</t>
    <rPh sb="1" eb="2">
      <t>ツキ</t>
    </rPh>
    <phoneticPr fontId="3"/>
  </si>
  <si>
    <t>7月</t>
    <rPh sb="1" eb="2">
      <t>ツキ</t>
    </rPh>
    <phoneticPr fontId="3"/>
  </si>
  <si>
    <t>8月</t>
  </si>
  <si>
    <t>9月</t>
  </si>
  <si>
    <t>10月</t>
  </si>
  <si>
    <t>合計</t>
    <rPh sb="0" eb="2">
      <t>ゴウケイ</t>
    </rPh>
    <phoneticPr fontId="3"/>
  </si>
  <si>
    <t>①令和２年６月～令和２年10月の合計額</t>
    <phoneticPr fontId="3"/>
  </si>
  <si>
    <t>令和元年６月～令和元年10月の合計額</t>
    <phoneticPr fontId="3"/>
  </si>
  <si>
    <t>20％以上</t>
    <phoneticPr fontId="3"/>
  </si>
  <si>
    <t>20％未満</t>
    <phoneticPr fontId="3"/>
  </si>
  <si>
    <t>平成30年６月～平成30年10月の合計額</t>
    <phoneticPr fontId="3"/>
  </si>
  <si>
    <t>１　給付金交付申請額　　　　　　　　75,000円</t>
    <phoneticPr fontId="3"/>
  </si>
  <si>
    <t>　いすみ市農作物被害農業者向け特別給付金の交付を受けたいので、いすみ市農作物被害農業者向け特別給付金交付要綱第４条の規定により下記のとおり申請し、併せて給付金の交付の対象となる事業に係る実績を報告します。</t>
    <phoneticPr fontId="3"/>
  </si>
  <si>
    <t>電話番号</t>
    <rPh sb="0" eb="2">
      <t>デンワ</t>
    </rPh>
    <rPh sb="2" eb="4">
      <t>バンゴウ</t>
    </rPh>
    <phoneticPr fontId="3"/>
  </si>
  <si>
    <t>住　　所</t>
    <rPh sb="0" eb="1">
      <t>ジュウ</t>
    </rPh>
    <rPh sb="3" eb="4">
      <t>トコロ</t>
    </rPh>
    <phoneticPr fontId="3"/>
  </si>
  <si>
    <t>氏　　名</t>
    <rPh sb="0" eb="1">
      <t>シ</t>
    </rPh>
    <rPh sb="3" eb="4">
      <t>メイ</t>
    </rPh>
    <phoneticPr fontId="3"/>
  </si>
  <si>
    <t>㊞</t>
    <phoneticPr fontId="3"/>
  </si>
  <si>
    <t>いすみ市農作物被害農業者向け特別給付金交付申請書兼実績報告書</t>
    <phoneticPr fontId="3"/>
  </si>
  <si>
    <t>日</t>
    <rPh sb="0" eb="1">
      <t>ニチ</t>
    </rPh>
    <phoneticPr fontId="3"/>
  </si>
  <si>
    <t>月</t>
    <rPh sb="0" eb="1">
      <t>ツキ</t>
    </rPh>
    <phoneticPr fontId="3"/>
  </si>
  <si>
    <t>令和3年</t>
    <rPh sb="0" eb="2">
      <t>レイワ</t>
    </rPh>
    <rPh sb="3" eb="4">
      <t>ネン</t>
    </rPh>
    <phoneticPr fontId="3"/>
  </si>
  <si>
    <t>様式第１号（第４条関係）</t>
    <phoneticPr fontId="3"/>
  </si>
  <si>
    <t>売上額（円）</t>
    <rPh sb="0" eb="2">
      <t>ウリアゲ</t>
    </rPh>
    <rPh sb="2" eb="3">
      <t>ガク</t>
    </rPh>
    <rPh sb="4" eb="5">
      <t>エン</t>
    </rPh>
    <phoneticPr fontId="3"/>
  </si>
  <si>
    <t>6月</t>
    <phoneticPr fontId="3"/>
  </si>
  <si>
    <t>7月</t>
  </si>
  <si>
    <t>合計</t>
    <rPh sb="0" eb="2">
      <t>ゴウケイ</t>
    </rPh>
    <phoneticPr fontId="3"/>
  </si>
  <si>
    <t>②平成30年6月～令和2年10月の合計額又は</t>
    <phoneticPr fontId="3"/>
  </si>
  <si>
    <t>令和元年6月～令和元年10月の合計額</t>
    <phoneticPr fontId="3"/>
  </si>
  <si>
    <t>※黄色の箇所を入力、選択してください。</t>
    <rPh sb="1" eb="3">
      <t>キイロ</t>
    </rPh>
    <rPh sb="4" eb="6">
      <t>カショ</t>
    </rPh>
    <rPh sb="7" eb="9">
      <t>ニュウリョク</t>
    </rPh>
    <rPh sb="10" eb="12">
      <t>センタク</t>
    </rPh>
    <phoneticPr fontId="3"/>
  </si>
  <si>
    <t>２　令和２年の総収入中農業収入の占める割合</t>
    <phoneticPr fontId="3"/>
  </si>
  <si>
    <t>※総収入額は、公的年金収入、譲渡収入、一時収入等を差し引いた額とする。</t>
    <phoneticPr fontId="3"/>
  </si>
  <si>
    <t>いすみ市〇〇〇〇番地〇</t>
    <rPh sb="3" eb="4">
      <t>シ</t>
    </rPh>
    <rPh sb="8" eb="10">
      <t>バンチ</t>
    </rPh>
    <phoneticPr fontId="3"/>
  </si>
  <si>
    <t>〇　●　〇　◎</t>
    <phoneticPr fontId="3"/>
  </si>
  <si>
    <t>＊＊＊（＊＊＊＊）＊＊＊＊</t>
    <phoneticPr fontId="3"/>
  </si>
  <si>
    <t>☑</t>
  </si>
  <si>
    <t>記 載 例</t>
    <rPh sb="0" eb="1">
      <t>キ</t>
    </rPh>
    <rPh sb="2" eb="3">
      <t>サイ</t>
    </rPh>
    <rPh sb="4" eb="5">
      <t>レイ</t>
    </rPh>
    <phoneticPr fontId="3"/>
  </si>
  <si>
    <t>様式第２号（第４条関係）</t>
  </si>
  <si>
    <t>　いすみ市長　　　太田　　洋　　　様</t>
  </si>
  <si>
    <t>　いすみ市農作物被害農業者向け特別給付金に関して、次のとおり誓約します。</t>
  </si>
  <si>
    <t>〇申請要件を満たしています。虚偽が判明した場合は、給付金の返還等に応じます。</t>
  </si>
  <si>
    <t>〇いすみ市から検査・報告・是正のための措置の求めがあった場合は、これに応じます。</t>
  </si>
  <si>
    <t>〇業種に係る営業に必要な許可等を全て有しています。</t>
  </si>
  <si>
    <t>住　　所　　　　　　　　　　　　　　　　　　</t>
  </si>
  <si>
    <t>令和３年</t>
    <phoneticPr fontId="3"/>
  </si>
  <si>
    <t>〇市税等の課税状況及び納付状況について調査することに同意します。なお、調査の結</t>
    <phoneticPr fontId="3"/>
  </si>
  <si>
    <t>　果、給付金が支給されないことに対しての異議申し立てはいたしません。</t>
    <phoneticPr fontId="3"/>
  </si>
  <si>
    <t>〇代表者、役員又は使用人その他の従業員若しくは構成員等が、いすみ市暴力団排除条例</t>
    <phoneticPr fontId="3"/>
  </si>
  <si>
    <t>　第２条第１号に規定する暴力団、同条第２号に規定する暴力団員又は同条第３号に規</t>
    <phoneticPr fontId="3"/>
  </si>
  <si>
    <t>　定する暴力団員等に該当せず、かつ、将来にわたっても該当しません。また、上記の</t>
    <phoneticPr fontId="3"/>
  </si>
  <si>
    <t>　暴力団、暴力団員及び暴力団員等が、申請事業者の経営に事実上参画していません。</t>
    <phoneticPr fontId="3"/>
  </si>
  <si>
    <t>氏　　名　　　　　　　　　　　　　　　　</t>
    <phoneticPr fontId="3"/>
  </si>
  <si>
    <t>㊞　</t>
    <phoneticPr fontId="3"/>
  </si>
  <si>
    <t>誓　　約　　書</t>
    <phoneticPr fontId="3"/>
  </si>
  <si>
    <t>　</t>
    <phoneticPr fontId="3"/>
  </si>
  <si>
    <t>様式第４号（第６条関係）</t>
  </si>
  <si>
    <t>いすみ市農作物被害農業者向け特別給付金交付請求書</t>
  </si>
  <si>
    <t>　いすみ市長　太田　　洋　　　様</t>
  </si>
  <si>
    <t>電話番号　　　　　　　　　　　　　　</t>
  </si>
  <si>
    <t>記</t>
  </si>
  <si>
    <t>２　振込先</t>
  </si>
  <si>
    <t>金融機関名</t>
  </si>
  <si>
    <t>種　　別</t>
  </si>
  <si>
    <t>口座番号</t>
  </si>
  <si>
    <t>フリガナ</t>
  </si>
  <si>
    <t>口座名義</t>
  </si>
  <si>
    <t>請求者</t>
    <rPh sb="0" eb="3">
      <t>セイキュウシャ</t>
    </rPh>
    <phoneticPr fontId="3"/>
  </si>
  <si>
    <t>㊞</t>
    <phoneticPr fontId="3"/>
  </si>
  <si>
    <t>日付けいすみ市指令第</t>
    <rPh sb="0" eb="1">
      <t>ニチ</t>
    </rPh>
    <phoneticPr fontId="3"/>
  </si>
  <si>
    <t>号により交付の決定及び確定のあった</t>
    <phoneticPr fontId="3"/>
  </si>
  <si>
    <t>　　令和３年</t>
    <phoneticPr fontId="3"/>
  </si>
  <si>
    <t>１　給付金交付請求額　　　　　　　　　　　　　　　</t>
    <phoneticPr fontId="3"/>
  </si>
  <si>
    <t>給付金については、いすみ市農作物被害農業者向け特別給付金交付要綱第６条の規定により、</t>
    <phoneticPr fontId="3"/>
  </si>
  <si>
    <t>下記のとおり請求します。</t>
    <phoneticPr fontId="3"/>
  </si>
  <si>
    <t>１普通</t>
    <rPh sb="1" eb="3">
      <t>フツウ</t>
    </rPh>
    <phoneticPr fontId="3"/>
  </si>
  <si>
    <t>２当座</t>
    <rPh sb="1" eb="3">
      <t>トウザ</t>
    </rPh>
    <phoneticPr fontId="3"/>
  </si>
  <si>
    <t>信用金庫（組合）</t>
    <phoneticPr fontId="3"/>
  </si>
  <si>
    <t>銀行</t>
    <phoneticPr fontId="3"/>
  </si>
  <si>
    <t>・</t>
    <phoneticPr fontId="3"/>
  </si>
  <si>
    <t>労働金庫・</t>
    <phoneticPr fontId="3"/>
  </si>
  <si>
    <t>農協・</t>
    <rPh sb="0" eb="2">
      <t>ノウキョウ</t>
    </rPh>
    <phoneticPr fontId="3"/>
  </si>
  <si>
    <t>漁協</t>
    <rPh sb="0" eb="2">
      <t>ギョキョウ</t>
    </rPh>
    <phoneticPr fontId="3"/>
  </si>
  <si>
    <t>支所</t>
    <rPh sb="0" eb="2">
      <t>シショ</t>
    </rPh>
    <phoneticPr fontId="3"/>
  </si>
  <si>
    <t>支店・</t>
    <rPh sb="0" eb="2">
      <t>シテン</t>
    </rPh>
    <phoneticPr fontId="3"/>
  </si>
  <si>
    <t>本店・</t>
    <phoneticPr fontId="3"/>
  </si>
  <si>
    <t>※黄色の箇所を入力してください。</t>
    <rPh sb="1" eb="3">
      <t>キイロ</t>
    </rPh>
    <rPh sb="4" eb="6">
      <t>カショ</t>
    </rPh>
    <rPh sb="7" eb="9">
      <t>ニュウリョク</t>
    </rPh>
    <phoneticPr fontId="3"/>
  </si>
  <si>
    <t>※黄色の箇所を入力、選択してください。</t>
    <rPh sb="10" eb="12">
      <t>センタク</t>
    </rPh>
    <phoneticPr fontId="3"/>
  </si>
  <si>
    <t>記 載 例</t>
    <rPh sb="0" eb="1">
      <t>キ</t>
    </rPh>
    <rPh sb="2" eb="3">
      <t>サイ</t>
    </rPh>
    <rPh sb="4" eb="5">
      <t>レイ</t>
    </rPh>
    <phoneticPr fontId="3"/>
  </si>
  <si>
    <t>いすみ市〇〇〇〇番地〇</t>
    <phoneticPr fontId="3"/>
  </si>
  <si>
    <t>＊＊＊（＊＊＊＊）＊＊＊＊　</t>
    <phoneticPr fontId="3"/>
  </si>
  <si>
    <t>　　　　　▲▲,▲▲▲</t>
    <phoneticPr fontId="3"/>
  </si>
  <si>
    <t>▲</t>
    <phoneticPr fontId="3"/>
  </si>
  <si>
    <t>▲▲</t>
    <phoneticPr fontId="3"/>
  </si>
  <si>
    <t>▲▲</t>
    <phoneticPr fontId="3"/>
  </si>
  <si>
    <t>＄　＄　＄</t>
    <phoneticPr fontId="3"/>
  </si>
  <si>
    <t>￥　￥　￥</t>
    <phoneticPr fontId="3"/>
  </si>
  <si>
    <t>＃  ＃  ＃  ＃</t>
    <phoneticPr fontId="3"/>
  </si>
  <si>
    <t>いすみ市〇〇〇〇番地〇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</si>
</sst>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_ "/>
    <numFmt numFmtId="177" formatCode="#,##0.000_ "/>
    <numFmt numFmtId="178" formatCode="#,##0.0_ "/>
  </numFmts>
  <fonts count="23">
    <font>
      <sz val="11"/>
      <color theme="1"/>
      <name val="游ゴシック"/>
      <family val="2"/>
      <charset val="128"/>
      <scheme val="minor"/>
    </font>
    <font>
      <sz val="11"/>
      <color theme="1"/>
      <name val="游ゴシック"/>
      <family val="2"/>
      <charset val="128"/>
      <scheme val="minor"/>
    </font>
    <font>
      <sz val="12"/>
      <color rgb="FF000000"/>
      <name val="ＭＳ 明朝"/>
      <family val="1"/>
      <charset val="128"/>
    </font>
    <font>
      <sz val="6"/>
      <name val="游ゴシック"/>
      <family val="2"/>
      <charset val="128"/>
      <scheme val="minor"/>
    </font>
    <font>
      <sz val="12"/>
      <color rgb="FF000000"/>
      <name val="ＭＳ ゴシック"/>
      <family val="3"/>
      <charset val="128"/>
    </font>
    <font>
      <sz val="12"/>
      <color theme="1"/>
      <name val="ＭＳ ゴシック"/>
      <family val="3"/>
      <charset val="128"/>
    </font>
    <font>
      <sz val="12"/>
      <color rgb="FFFF0000"/>
      <name val="ＭＳ ゴシック"/>
      <family val="3"/>
      <charset val="128"/>
    </font>
    <font>
      <b/>
      <sz val="12"/>
      <color rgb="FFFF0000"/>
      <name val="ＭＳ ゴシック"/>
      <family val="3"/>
      <charset val="128"/>
    </font>
    <font>
      <sz val="10"/>
      <color theme="1"/>
      <name val="ＭＳ ゴシック"/>
      <family val="3"/>
      <charset val="128"/>
    </font>
    <font>
      <sz val="11"/>
      <color theme="1"/>
      <name val="ＭＳ ゴシック"/>
      <family val="3"/>
      <charset val="128"/>
    </font>
    <font>
      <b/>
      <sz val="9"/>
      <color rgb="FFFF0000"/>
      <name val="ＭＳ ゴシック"/>
      <family val="3"/>
      <charset val="128"/>
    </font>
    <font>
      <b/>
      <sz val="9"/>
      <color indexed="81"/>
      <name val="MS P ゴシック"/>
      <family val="3"/>
      <charset val="128"/>
    </font>
    <font>
      <sz val="16"/>
      <color theme="1"/>
      <name val="ＭＳ ゴシック"/>
      <family val="3"/>
      <charset val="128"/>
    </font>
    <font>
      <sz val="18"/>
      <color theme="1"/>
      <name val="ＭＳ ゴシック"/>
      <family val="3"/>
      <charset val="128"/>
    </font>
    <font>
      <sz val="12"/>
      <color theme="1"/>
      <name val="ＭＳ 明朝"/>
      <family val="1"/>
      <charset val="128"/>
    </font>
    <font>
      <b/>
      <sz val="12"/>
      <color rgb="FFFF0000"/>
      <name val="ＭＳ 明朝"/>
      <family val="1"/>
      <charset val="128"/>
    </font>
    <font>
      <b/>
      <sz val="9"/>
      <color rgb="FFFF0000"/>
      <name val="ＭＳ 明朝"/>
      <family val="1"/>
      <charset val="128"/>
    </font>
    <font>
      <sz val="10"/>
      <color theme="1"/>
      <name val="ＭＳ 明朝"/>
      <family val="1"/>
      <charset val="128"/>
    </font>
    <font>
      <sz val="11"/>
      <color theme="1"/>
      <name val="ＭＳ 明朝"/>
      <family val="1"/>
      <charset val="128"/>
    </font>
    <font>
      <sz val="12"/>
      <color rgb="FFFF0000"/>
      <name val="ＭＳ 明朝"/>
      <family val="1"/>
      <charset val="128"/>
    </font>
    <font>
      <b/>
      <sz val="12"/>
      <name val="ＭＳ 明朝"/>
      <family val="1"/>
      <charset val="128"/>
    </font>
    <font>
      <b/>
      <sz val="16"/>
      <color theme="1"/>
      <name val="ＭＳ 明朝"/>
      <family val="1"/>
      <charset val="128"/>
    </font>
    <font>
      <b/>
      <sz val="12"/>
      <color theme="1"/>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2">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auto="1"/>
      </top>
      <bottom/>
      <diagonal/>
    </border>
    <border>
      <left/>
      <right style="dotted">
        <color indexed="64"/>
      </right>
      <top style="medium">
        <color indexed="64"/>
      </top>
      <bottom/>
      <diagonal/>
    </border>
    <border>
      <left/>
      <right style="dotted">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31">
    <xf numFmtId="0" fontId="0" fillId="0" borderId="0" xfId="0">
      <alignment vertical="center"/>
    </xf>
    <xf numFmtId="0" fontId="14" fillId="3" borderId="0" xfId="0" applyFont="1" applyFill="1" applyAlignment="1">
      <alignment vertical="center"/>
    </xf>
    <xf numFmtId="0" fontId="14" fillId="3" borderId="0" xfId="0" applyFont="1" applyFill="1" applyAlignment="1">
      <alignment horizontal="center" vertical="center"/>
    </xf>
    <xf numFmtId="0" fontId="2" fillId="3" borderId="10" xfId="0" applyFont="1" applyFill="1" applyBorder="1" applyAlignment="1">
      <alignment horizontal="center" vertical="center" textRotation="255"/>
    </xf>
    <xf numFmtId="9" fontId="2" fillId="3" borderId="0" xfId="0" applyNumberFormat="1" applyFont="1" applyFill="1" applyBorder="1" applyAlignment="1">
      <alignment horizontal="center" vertical="center"/>
    </xf>
    <xf numFmtId="9" fontId="2" fillId="3" borderId="18" xfId="0" applyNumberFormat="1" applyFont="1" applyFill="1" applyBorder="1" applyAlignment="1">
      <alignment horizontal="center" vertical="center"/>
    </xf>
    <xf numFmtId="0" fontId="14"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right" vertical="center"/>
    </xf>
    <xf numFmtId="0" fontId="14" fillId="0" borderId="0" xfId="0" applyFont="1" applyAlignment="1">
      <alignment horizontal="left" vertical="center"/>
    </xf>
    <xf numFmtId="0" fontId="20" fillId="0" borderId="0" xfId="0" applyFont="1" applyAlignment="1">
      <alignment vertical="center"/>
    </xf>
    <xf numFmtId="0" fontId="14" fillId="0" borderId="13" xfId="0" applyFont="1" applyBorder="1" applyAlignment="1">
      <alignment vertical="center"/>
    </xf>
    <xf numFmtId="0" fontId="2" fillId="0" borderId="0" xfId="0" applyFont="1" applyBorder="1" applyAlignment="1">
      <alignment horizontal="left" vertical="center"/>
    </xf>
    <xf numFmtId="0" fontId="14" fillId="0" borderId="0" xfId="0" applyFont="1" applyBorder="1" applyAlignment="1">
      <alignment vertical="center"/>
    </xf>
    <xf numFmtId="0" fontId="2" fillId="0" borderId="11" xfId="0" applyFont="1" applyBorder="1" applyAlignment="1">
      <alignment horizontal="center" vertical="center" textRotation="255"/>
    </xf>
    <xf numFmtId="0" fontId="2" fillId="0" borderId="11" xfId="0" applyFont="1" applyBorder="1" applyAlignment="1">
      <alignment horizontal="center" vertical="center"/>
    </xf>
    <xf numFmtId="0" fontId="2" fillId="0" borderId="1" xfId="0" applyFont="1" applyBorder="1" applyAlignment="1">
      <alignment vertical="center"/>
    </xf>
    <xf numFmtId="9" fontId="14" fillId="0" borderId="12" xfId="0" applyNumberFormat="1" applyFont="1" applyBorder="1" applyAlignment="1">
      <alignment horizontal="center" vertical="center"/>
    </xf>
    <xf numFmtId="9" fontId="14" fillId="0" borderId="9" xfId="0" applyNumberFormat="1" applyFont="1" applyBorder="1" applyAlignment="1">
      <alignment horizontal="center" vertical="center"/>
    </xf>
    <xf numFmtId="0" fontId="2" fillId="0" borderId="10"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0" borderId="6" xfId="0" applyFont="1" applyBorder="1" applyAlignment="1">
      <alignment horizontal="center" vertical="center"/>
    </xf>
    <xf numFmtId="0" fontId="2" fillId="0" borderId="14" xfId="0" applyFont="1" applyBorder="1" applyAlignment="1">
      <alignment horizontal="center" vertical="center"/>
    </xf>
    <xf numFmtId="0" fontId="2" fillId="0" borderId="14" xfId="0" applyFont="1" applyBorder="1" applyAlignment="1">
      <alignment vertical="center"/>
    </xf>
    <xf numFmtId="0" fontId="2" fillId="0" borderId="0" xfId="0" applyFont="1" applyBorder="1" applyAlignment="1">
      <alignment horizontal="center" vertical="center"/>
    </xf>
    <xf numFmtId="38" fontId="2" fillId="0" borderId="0" xfId="1" applyFont="1" applyBorder="1" applyAlignment="1">
      <alignment vertical="center"/>
    </xf>
    <xf numFmtId="0" fontId="2" fillId="0" borderId="0" xfId="0" applyFont="1" applyBorder="1" applyAlignment="1">
      <alignment vertical="center"/>
    </xf>
    <xf numFmtId="0" fontId="2" fillId="0" borderId="19" xfId="0" applyFont="1" applyBorder="1" applyAlignment="1">
      <alignment horizontal="center" vertical="center"/>
    </xf>
    <xf numFmtId="38" fontId="2" fillId="0" borderId="19" xfId="1" applyFont="1" applyBorder="1" applyAlignment="1">
      <alignment vertical="center"/>
    </xf>
    <xf numFmtId="0" fontId="2" fillId="0" borderId="19" xfId="0" applyFont="1" applyBorder="1" applyAlignment="1">
      <alignment vertical="center"/>
    </xf>
    <xf numFmtId="0" fontId="17" fillId="0" borderId="0" xfId="0" applyFont="1" applyBorder="1" applyAlignment="1">
      <alignment vertical="center"/>
    </xf>
    <xf numFmtId="0" fontId="18" fillId="0" borderId="0" xfId="0" applyFont="1" applyBorder="1" applyAlignment="1">
      <alignment vertical="center"/>
    </xf>
    <xf numFmtId="0" fontId="17" fillId="0" borderId="0" xfId="0" applyFont="1" applyBorder="1" applyAlignment="1">
      <alignment horizontal="left" vertical="center"/>
    </xf>
    <xf numFmtId="0" fontId="19" fillId="0" borderId="0" xfId="0" applyFont="1" applyAlignment="1">
      <alignment vertical="center"/>
    </xf>
    <xf numFmtId="0" fontId="18" fillId="0" borderId="15" xfId="0" applyFont="1" applyBorder="1" applyAlignment="1">
      <alignment vertical="center"/>
    </xf>
    <xf numFmtId="0" fontId="18" fillId="0" borderId="15" xfId="0" applyFont="1" applyBorder="1" applyAlignment="1">
      <alignment horizontal="center" vertical="center"/>
    </xf>
    <xf numFmtId="0" fontId="18" fillId="0" borderId="0" xfId="0" applyFont="1">
      <alignment vertical="center"/>
    </xf>
    <xf numFmtId="0" fontId="18" fillId="0" borderId="0" xfId="0" applyFont="1" applyAlignment="1">
      <alignment vertical="center"/>
    </xf>
    <xf numFmtId="0" fontId="2" fillId="0" borderId="0" xfId="0" applyFont="1" applyAlignment="1">
      <alignment vertical="center"/>
    </xf>
    <xf numFmtId="0" fontId="5" fillId="0" borderId="0" xfId="0" applyFont="1" applyAlignment="1" applyProtection="1">
      <alignment vertical="center"/>
    </xf>
    <xf numFmtId="0" fontId="5" fillId="0" borderId="0" xfId="0" applyFont="1" applyAlignment="1" applyProtection="1">
      <alignment horizontal="center" vertical="center"/>
    </xf>
    <xf numFmtId="0" fontId="5" fillId="0" borderId="0" xfId="0" applyFont="1" applyAlignment="1" applyProtection="1">
      <alignment horizontal="right" vertical="center"/>
    </xf>
    <xf numFmtId="0" fontId="5" fillId="0" borderId="0" xfId="0" applyFont="1" applyAlignment="1" applyProtection="1">
      <alignment horizontal="left" vertical="center"/>
    </xf>
    <xf numFmtId="0" fontId="5" fillId="3" borderId="0" xfId="0" applyFont="1" applyFill="1" applyAlignment="1" applyProtection="1">
      <alignment vertical="center"/>
    </xf>
    <xf numFmtId="0" fontId="7" fillId="0" borderId="0" xfId="0" applyFont="1" applyAlignment="1" applyProtection="1">
      <alignment vertical="center"/>
    </xf>
    <xf numFmtId="0" fontId="5" fillId="0" borderId="0" xfId="0" applyFont="1" applyBorder="1" applyAlignment="1" applyProtection="1">
      <alignment vertical="center"/>
    </xf>
    <xf numFmtId="0" fontId="12" fillId="0" borderId="0" xfId="0" applyFont="1" applyBorder="1" applyAlignment="1" applyProtection="1">
      <alignment vertical="center"/>
    </xf>
    <xf numFmtId="0" fontId="5" fillId="0" borderId="13" xfId="0" applyFont="1" applyBorder="1" applyAlignment="1" applyProtection="1">
      <alignment vertical="center"/>
    </xf>
    <xf numFmtId="0" fontId="13" fillId="0" borderId="0" xfId="0" applyFont="1" applyBorder="1" applyAlignment="1" applyProtection="1">
      <alignment vertical="center"/>
    </xf>
    <xf numFmtId="0" fontId="4" fillId="0" borderId="0" xfId="0" applyFont="1" applyBorder="1" applyAlignment="1" applyProtection="1">
      <alignment horizontal="left" vertical="center"/>
    </xf>
    <xf numFmtId="0" fontId="4" fillId="0" borderId="11" xfId="0" applyFont="1" applyBorder="1" applyAlignment="1" applyProtection="1">
      <alignment horizontal="center" vertical="center" textRotation="255"/>
    </xf>
    <xf numFmtId="0" fontId="4" fillId="0" borderId="11" xfId="0" applyFont="1" applyBorder="1" applyAlignment="1" applyProtection="1">
      <alignment horizontal="center" vertical="center"/>
    </xf>
    <xf numFmtId="0" fontId="4" fillId="0" borderId="1" xfId="0" applyFont="1" applyBorder="1" applyAlignment="1" applyProtection="1">
      <alignment vertical="center"/>
    </xf>
    <xf numFmtId="9" fontId="5" fillId="0" borderId="12" xfId="0" applyNumberFormat="1" applyFont="1" applyBorder="1" applyAlignment="1" applyProtection="1">
      <alignment horizontal="center" vertical="center"/>
    </xf>
    <xf numFmtId="0" fontId="4" fillId="3" borderId="10" xfId="0" applyFont="1" applyFill="1" applyBorder="1" applyAlignment="1" applyProtection="1">
      <alignment horizontal="center" vertical="center" textRotation="255"/>
    </xf>
    <xf numFmtId="9" fontId="5" fillId="0" borderId="9" xfId="0" applyNumberFormat="1" applyFont="1" applyBorder="1" applyAlignment="1" applyProtection="1">
      <alignment horizontal="center" vertical="center"/>
    </xf>
    <xf numFmtId="0" fontId="4" fillId="0" borderId="10" xfId="0" applyFont="1" applyBorder="1" applyAlignment="1" applyProtection="1">
      <alignment horizontal="center" vertical="center" textRotation="255"/>
    </xf>
    <xf numFmtId="0" fontId="4" fillId="0" borderId="9" xfId="0" applyFont="1" applyBorder="1" applyAlignment="1" applyProtection="1">
      <alignment horizontal="center" vertical="center" textRotation="255"/>
    </xf>
    <xf numFmtId="0" fontId="4" fillId="0" borderId="6" xfId="0" applyFont="1" applyBorder="1" applyAlignment="1" applyProtection="1">
      <alignment horizontal="center" vertical="center"/>
    </xf>
    <xf numFmtId="0" fontId="4" fillId="0" borderId="0" xfId="0" applyFont="1" applyBorder="1" applyAlignment="1" applyProtection="1">
      <alignment horizontal="center" vertical="center"/>
    </xf>
    <xf numFmtId="38" fontId="4" fillId="0" borderId="0" xfId="1" applyFont="1" applyBorder="1" applyAlignment="1" applyProtection="1">
      <alignment vertical="center"/>
    </xf>
    <xf numFmtId="0" fontId="4" fillId="0" borderId="0" xfId="0" applyFont="1" applyBorder="1" applyAlignment="1" applyProtection="1">
      <alignment vertical="center"/>
    </xf>
    <xf numFmtId="0" fontId="8" fillId="0" borderId="0" xfId="0" applyFont="1" applyAlignment="1" applyProtection="1">
      <alignment vertical="center"/>
    </xf>
    <xf numFmtId="0" fontId="9" fillId="0" borderId="0" xfId="0" applyFont="1" applyAlignment="1" applyProtection="1">
      <alignment vertical="center"/>
    </xf>
    <xf numFmtId="0" fontId="8" fillId="0" borderId="0" xfId="0" applyFont="1" applyAlignment="1" applyProtection="1">
      <alignment horizontal="left" vertical="center"/>
    </xf>
    <xf numFmtId="0" fontId="6" fillId="0" borderId="0" xfId="0" applyFont="1" applyAlignment="1" applyProtection="1">
      <alignment vertical="center"/>
    </xf>
    <xf numFmtId="0" fontId="9" fillId="0" borderId="15" xfId="0" applyFont="1" applyBorder="1" applyAlignment="1" applyProtection="1">
      <alignment vertical="center"/>
    </xf>
    <xf numFmtId="0" fontId="9" fillId="0" borderId="15" xfId="0" applyFont="1" applyBorder="1" applyAlignment="1" applyProtection="1">
      <alignment horizontal="center" vertical="center"/>
    </xf>
    <xf numFmtId="0" fontId="9" fillId="0" borderId="0" xfId="0" applyFont="1" applyProtection="1">
      <alignment vertical="center"/>
    </xf>
    <xf numFmtId="0" fontId="0" fillId="0" borderId="0" xfId="0" applyProtection="1">
      <alignment vertical="center"/>
    </xf>
    <xf numFmtId="0" fontId="5" fillId="2" borderId="0" xfId="0" applyFont="1" applyFill="1" applyAlignment="1" applyProtection="1">
      <alignment horizontal="center" vertical="center"/>
      <protection locked="0"/>
    </xf>
    <xf numFmtId="9" fontId="4" fillId="2" borderId="0" xfId="0" applyNumberFormat="1" applyFont="1" applyFill="1" applyBorder="1" applyAlignment="1" applyProtection="1">
      <alignment horizontal="center" vertical="center"/>
      <protection locked="0"/>
    </xf>
    <xf numFmtId="9" fontId="4" fillId="2" borderId="18" xfId="0" applyNumberFormat="1" applyFont="1" applyFill="1" applyBorder="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justify" vertical="center"/>
    </xf>
    <xf numFmtId="0" fontId="14" fillId="0" borderId="0" xfId="0" applyFont="1">
      <alignment vertical="center"/>
    </xf>
    <xf numFmtId="0" fontId="14" fillId="0" borderId="0" xfId="0" applyFont="1" applyAlignment="1">
      <alignment vertical="top"/>
    </xf>
    <xf numFmtId="0" fontId="2" fillId="0" borderId="2" xfId="0" applyFont="1" applyBorder="1" applyAlignment="1">
      <alignment horizontal="center" vertical="center" wrapText="1"/>
    </xf>
    <xf numFmtId="9" fontId="4" fillId="2" borderId="11" xfId="0" applyNumberFormat="1" applyFont="1" applyFill="1" applyBorder="1" applyAlignment="1" applyProtection="1">
      <alignment horizontal="center" vertical="center"/>
      <protection locked="0"/>
    </xf>
    <xf numFmtId="9" fontId="4" fillId="2" borderId="14" xfId="0" applyNumberFormat="1" applyFont="1" applyFill="1" applyBorder="1" applyAlignment="1" applyProtection="1">
      <alignment horizontal="center" vertical="center"/>
      <protection locked="0"/>
    </xf>
    <xf numFmtId="9" fontId="4" fillId="2" borderId="8" xfId="0" applyNumberFormat="1" applyFont="1" applyFill="1" applyBorder="1" applyAlignment="1" applyProtection="1">
      <alignment horizontal="center" vertical="center"/>
      <protection locked="0"/>
    </xf>
    <xf numFmtId="0" fontId="14" fillId="3" borderId="14" xfId="0" applyFont="1" applyFill="1" applyBorder="1">
      <alignment vertical="center"/>
    </xf>
    <xf numFmtId="0" fontId="14" fillId="3" borderId="0" xfId="0" applyFont="1" applyFill="1">
      <alignment vertical="center"/>
    </xf>
    <xf numFmtId="0" fontId="14" fillId="0" borderId="0" xfId="0" applyFont="1" applyAlignment="1">
      <alignment vertical="center" shrinkToFit="1"/>
    </xf>
    <xf numFmtId="9" fontId="4" fillId="3" borderId="14" xfId="0" applyNumberFormat="1" applyFont="1" applyFill="1" applyBorder="1" applyAlignment="1" applyProtection="1">
      <alignment horizontal="center" vertical="center"/>
      <protection locked="0"/>
    </xf>
    <xf numFmtId="9" fontId="4" fillId="3" borderId="8" xfId="0" applyNumberFormat="1" applyFont="1" applyFill="1" applyBorder="1" applyAlignment="1" applyProtection="1">
      <alignment horizontal="center" vertical="center"/>
      <protection locked="0"/>
    </xf>
    <xf numFmtId="9" fontId="4" fillId="3" borderId="11" xfId="0" applyNumberFormat="1" applyFont="1" applyFill="1" applyBorder="1" applyAlignment="1" applyProtection="1">
      <alignment horizontal="center" vertical="center"/>
      <protection locked="0"/>
    </xf>
    <xf numFmtId="0" fontId="14" fillId="0" borderId="10" xfId="0" applyFont="1" applyBorder="1">
      <alignment vertical="center"/>
    </xf>
    <xf numFmtId="0" fontId="14" fillId="2" borderId="0" xfId="0" applyFont="1" applyFill="1" applyProtection="1">
      <alignment vertical="center"/>
      <protection locked="0"/>
    </xf>
    <xf numFmtId="0" fontId="4" fillId="0" borderId="14" xfId="0" applyFont="1" applyBorder="1" applyAlignment="1" applyProtection="1">
      <alignment horizontal="center" vertical="center"/>
    </xf>
    <xf numFmtId="0" fontId="4" fillId="0" borderId="14" xfId="0" applyFont="1" applyBorder="1" applyAlignment="1" applyProtection="1">
      <alignment vertical="center"/>
    </xf>
    <xf numFmtId="0" fontId="14" fillId="3" borderId="0" xfId="0" applyFont="1" applyFill="1" applyBorder="1">
      <alignment vertical="center"/>
    </xf>
    <xf numFmtId="9" fontId="4" fillId="3" borderId="10" xfId="0" applyNumberFormat="1" applyFont="1" applyFill="1" applyBorder="1" applyAlignment="1" applyProtection="1">
      <alignment horizontal="center" vertical="center"/>
      <protection locked="0"/>
    </xf>
    <xf numFmtId="0" fontId="5" fillId="0" borderId="18" xfId="0" applyFont="1" applyBorder="1" applyAlignment="1" applyProtection="1">
      <alignment vertical="center"/>
    </xf>
    <xf numFmtId="0" fontId="4" fillId="0" borderId="18" xfId="0" applyFont="1" applyBorder="1" applyAlignment="1" applyProtection="1">
      <alignment horizontal="center" vertical="center"/>
    </xf>
    <xf numFmtId="38" fontId="4" fillId="0" borderId="18" xfId="1" applyFont="1" applyBorder="1" applyAlignment="1" applyProtection="1">
      <alignment vertical="center"/>
    </xf>
    <xf numFmtId="0" fontId="4" fillId="0" borderId="18" xfId="0" applyFont="1" applyBorder="1" applyAlignment="1" applyProtection="1">
      <alignment vertical="center"/>
    </xf>
    <xf numFmtId="0" fontId="14" fillId="0" borderId="18" xfId="0" applyFont="1" applyBorder="1" applyAlignment="1">
      <alignment vertical="center"/>
    </xf>
    <xf numFmtId="0" fontId="7" fillId="0" borderId="13" xfId="0" applyFont="1" applyBorder="1" applyAlignment="1" applyProtection="1">
      <alignment horizontal="left" vertical="center"/>
    </xf>
    <xf numFmtId="0" fontId="7" fillId="0" borderId="7" xfId="0" applyFont="1" applyBorder="1" applyAlignment="1" applyProtection="1">
      <alignment horizontal="left" vertical="center"/>
    </xf>
    <xf numFmtId="0" fontId="7" fillId="0" borderId="3" xfId="0" applyFont="1" applyBorder="1" applyAlignment="1" applyProtection="1">
      <alignment horizontal="left" vertical="center"/>
    </xf>
    <xf numFmtId="38" fontId="7" fillId="0" borderId="12" xfId="1" applyFont="1" applyBorder="1" applyAlignment="1" applyProtection="1">
      <alignment horizontal="right" vertical="center"/>
    </xf>
    <xf numFmtId="38" fontId="7" fillId="0" borderId="14" xfId="1" applyFont="1" applyBorder="1" applyAlignment="1" applyProtection="1">
      <alignment horizontal="right" vertical="center"/>
    </xf>
    <xf numFmtId="38" fontId="7" fillId="0" borderId="10" xfId="1" applyFont="1" applyBorder="1" applyAlignment="1" applyProtection="1">
      <alignment horizontal="right" vertical="center"/>
    </xf>
    <xf numFmtId="38" fontId="7" fillId="0" borderId="0" xfId="1" applyFont="1" applyBorder="1" applyAlignment="1" applyProtection="1">
      <alignment horizontal="right" vertical="center"/>
    </xf>
    <xf numFmtId="38" fontId="7" fillId="0" borderId="9" xfId="1" applyFont="1" applyBorder="1" applyAlignment="1" applyProtection="1">
      <alignment horizontal="right" vertical="center"/>
    </xf>
    <xf numFmtId="38" fontId="7" fillId="0" borderId="8" xfId="1" applyFont="1" applyBorder="1" applyAlignment="1" applyProtection="1">
      <alignment horizontal="right" vertical="center"/>
    </xf>
    <xf numFmtId="38" fontId="9" fillId="0" borderId="15" xfId="1" applyFont="1" applyBorder="1" applyAlignment="1" applyProtection="1">
      <alignment horizontal="center" vertical="center"/>
    </xf>
    <xf numFmtId="38" fontId="18" fillId="2" borderId="15" xfId="1" applyFont="1" applyFill="1" applyBorder="1" applyAlignment="1" applyProtection="1">
      <alignment horizontal="center" vertical="center"/>
      <protection locked="0"/>
    </xf>
    <xf numFmtId="0" fontId="9" fillId="0" borderId="15" xfId="0" applyFont="1" applyBorder="1" applyAlignment="1" applyProtection="1">
      <alignment horizontal="center" vertical="center"/>
    </xf>
    <xf numFmtId="38" fontId="9" fillId="3" borderId="15" xfId="1" applyFont="1" applyFill="1" applyBorder="1" applyAlignment="1" applyProtection="1">
      <alignment horizontal="center" vertical="center"/>
    </xf>
    <xf numFmtId="0" fontId="9" fillId="0" borderId="16" xfId="0" applyFont="1" applyBorder="1" applyAlignment="1" applyProtection="1">
      <alignment horizontal="center" vertical="center"/>
    </xf>
    <xf numFmtId="0" fontId="9" fillId="0" borderId="17"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9" xfId="0" applyFont="1" applyBorder="1" applyAlignment="1" applyProtection="1">
      <alignment horizontal="center" vertical="center"/>
    </xf>
    <xf numFmtId="38" fontId="4" fillId="0" borderId="6" xfId="1" applyFont="1" applyBorder="1" applyAlignment="1" applyProtection="1">
      <alignment horizontal="right" vertical="center"/>
    </xf>
    <xf numFmtId="38" fontId="4" fillId="0" borderId="14" xfId="1" applyFont="1" applyBorder="1" applyAlignment="1" applyProtection="1">
      <alignment horizontal="right" vertical="center"/>
    </xf>
    <xf numFmtId="38" fontId="4" fillId="0" borderId="0" xfId="1" applyFont="1" applyBorder="1" applyAlignment="1" applyProtection="1">
      <alignment horizontal="right" vertical="center"/>
    </xf>
    <xf numFmtId="38" fontId="4" fillId="0" borderId="8" xfId="1" applyFont="1" applyBorder="1" applyAlignment="1" applyProtection="1">
      <alignment horizontal="right" vertical="center"/>
    </xf>
    <xf numFmtId="0" fontId="4" fillId="0" borderId="11"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1" xfId="0" applyFont="1" applyBorder="1" applyAlignment="1" applyProtection="1">
      <alignment horizontal="center" vertical="center"/>
    </xf>
    <xf numFmtId="0" fontId="5" fillId="0" borderId="16" xfId="0" applyFont="1" applyBorder="1" applyAlignment="1" applyProtection="1">
      <alignment horizontal="center" vertical="center"/>
    </xf>
    <xf numFmtId="0" fontId="5" fillId="0" borderId="17"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13"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3" xfId="0" applyFont="1" applyBorder="1" applyAlignment="1" applyProtection="1">
      <alignment horizontal="center" vertical="center"/>
    </xf>
    <xf numFmtId="38" fontId="4" fillId="0" borderId="14" xfId="1" applyFont="1" applyBorder="1" applyAlignment="1" applyProtection="1">
      <alignment horizontal="center" vertical="center"/>
    </xf>
    <xf numFmtId="0" fontId="4" fillId="0" borderId="18" xfId="0" applyFont="1" applyBorder="1" applyAlignment="1" applyProtection="1">
      <alignment horizontal="center" vertical="center"/>
    </xf>
    <xf numFmtId="38" fontId="4" fillId="0" borderId="6" xfId="0" applyNumberFormat="1" applyFont="1" applyBorder="1" applyAlignment="1" applyProtection="1">
      <alignment horizontal="right" vertical="center"/>
    </xf>
    <xf numFmtId="0" fontId="4" fillId="0" borderId="6" xfId="0" applyFont="1" applyBorder="1" applyAlignment="1" applyProtection="1">
      <alignment horizontal="right" vertical="center"/>
    </xf>
    <xf numFmtId="9" fontId="4" fillId="0" borderId="7" xfId="0" applyNumberFormat="1" applyFont="1" applyBorder="1" applyAlignment="1" applyProtection="1">
      <alignment horizontal="center" vertical="center"/>
    </xf>
    <xf numFmtId="9" fontId="4" fillId="0" borderId="3" xfId="0" applyNumberFormat="1" applyFont="1" applyBorder="1" applyAlignment="1" applyProtection="1">
      <alignment horizontal="center" vertical="center"/>
    </xf>
    <xf numFmtId="0" fontId="4" fillId="0" borderId="0" xfId="0" applyFont="1" applyBorder="1" applyAlignment="1" applyProtection="1">
      <alignment horizontal="left" vertical="center"/>
    </xf>
    <xf numFmtId="0" fontId="4" fillId="0" borderId="7" xfId="0" applyFont="1" applyBorder="1" applyAlignment="1" applyProtection="1">
      <alignment horizontal="left" vertical="center"/>
    </xf>
    <xf numFmtId="0" fontId="4" fillId="0" borderId="8" xfId="0" applyFont="1" applyBorder="1" applyAlignment="1" applyProtection="1">
      <alignment horizontal="left" vertical="center"/>
    </xf>
    <xf numFmtId="0" fontId="4" fillId="0" borderId="3" xfId="0" applyFont="1" applyBorder="1" applyAlignment="1" applyProtection="1">
      <alignment horizontal="left" vertical="center"/>
    </xf>
    <xf numFmtId="176" fontId="4" fillId="0" borderId="12" xfId="0" applyNumberFormat="1" applyFont="1" applyBorder="1" applyAlignment="1" applyProtection="1">
      <alignment horizontal="right" vertical="center"/>
    </xf>
    <xf numFmtId="176" fontId="4" fillId="0" borderId="14" xfId="0" applyNumberFormat="1" applyFont="1" applyBorder="1" applyAlignment="1" applyProtection="1">
      <alignment horizontal="right" vertical="center"/>
    </xf>
    <xf numFmtId="176" fontId="4" fillId="0" borderId="9" xfId="0" applyNumberFormat="1" applyFont="1" applyBorder="1" applyAlignment="1" applyProtection="1">
      <alignment horizontal="right" vertical="center"/>
    </xf>
    <xf numFmtId="176" fontId="4" fillId="0" borderId="8" xfId="0" applyNumberFormat="1" applyFont="1" applyBorder="1" applyAlignment="1" applyProtection="1">
      <alignment horizontal="right" vertical="center"/>
    </xf>
    <xf numFmtId="0" fontId="4" fillId="0" borderId="8" xfId="0" applyFont="1" applyBorder="1" applyAlignment="1" applyProtection="1">
      <alignment vertical="center"/>
    </xf>
    <xf numFmtId="0" fontId="4" fillId="0" borderId="3" xfId="0" applyFont="1" applyBorder="1" applyAlignment="1" applyProtection="1">
      <alignment vertical="center"/>
    </xf>
    <xf numFmtId="0" fontId="4" fillId="0" borderId="0" xfId="0" applyFont="1" applyBorder="1" applyAlignment="1" applyProtection="1">
      <alignment vertical="center"/>
    </xf>
    <xf numFmtId="0" fontId="4" fillId="0" borderId="7" xfId="0" applyFont="1" applyBorder="1" applyAlignment="1" applyProtection="1">
      <alignment vertical="center"/>
    </xf>
    <xf numFmtId="0" fontId="4" fillId="0" borderId="4" xfId="0" applyFont="1" applyBorder="1" applyAlignment="1" applyProtection="1">
      <alignment horizontal="center" vertical="center" textRotation="255"/>
    </xf>
    <xf numFmtId="0" fontId="4" fillId="0" borderId="5" xfId="0" applyFont="1" applyBorder="1" applyAlignment="1" applyProtection="1">
      <alignment horizontal="center" vertical="center" textRotation="255"/>
    </xf>
    <xf numFmtId="0" fontId="4" fillId="0" borderId="2" xfId="0" applyFont="1" applyBorder="1" applyAlignment="1" applyProtection="1">
      <alignment horizontal="center" vertical="center" textRotation="255"/>
    </xf>
    <xf numFmtId="0" fontId="4" fillId="0" borderId="14" xfId="0" applyFont="1" applyBorder="1" applyAlignment="1" applyProtection="1">
      <alignment vertical="center"/>
    </xf>
    <xf numFmtId="0" fontId="4" fillId="0" borderId="13" xfId="0" applyFont="1" applyBorder="1" applyAlignment="1" applyProtection="1">
      <alignment vertical="center"/>
    </xf>
    <xf numFmtId="3" fontId="4" fillId="2" borderId="12" xfId="0" applyNumberFormat="1" applyFont="1" applyFill="1" applyBorder="1" applyAlignment="1" applyProtection="1">
      <alignment horizontal="right" vertical="center"/>
      <protection locked="0"/>
    </xf>
    <xf numFmtId="3" fontId="4" fillId="2" borderId="14" xfId="0" applyNumberFormat="1" applyFont="1" applyFill="1" applyBorder="1" applyAlignment="1" applyProtection="1">
      <alignment horizontal="right" vertical="center"/>
      <protection locked="0"/>
    </xf>
    <xf numFmtId="3" fontId="4" fillId="2" borderId="10" xfId="0" applyNumberFormat="1" applyFont="1" applyFill="1" applyBorder="1" applyAlignment="1" applyProtection="1">
      <alignment horizontal="right" vertical="center"/>
      <protection locked="0"/>
    </xf>
    <xf numFmtId="3" fontId="4" fillId="2" borderId="0" xfId="0" applyNumberFormat="1" applyFont="1" applyFill="1" applyBorder="1" applyAlignment="1" applyProtection="1">
      <alignment horizontal="right" vertical="center"/>
      <protection locked="0"/>
    </xf>
    <xf numFmtId="3" fontId="4" fillId="2" borderId="9" xfId="0" applyNumberFormat="1" applyFont="1" applyFill="1" applyBorder="1" applyAlignment="1" applyProtection="1">
      <alignment horizontal="right" vertical="center"/>
      <protection locked="0"/>
    </xf>
    <xf numFmtId="3" fontId="4" fillId="2" borderId="8" xfId="0" applyNumberFormat="1" applyFont="1" applyFill="1" applyBorder="1" applyAlignment="1" applyProtection="1">
      <alignment horizontal="right" vertical="center"/>
      <protection locked="0"/>
    </xf>
    <xf numFmtId="176" fontId="7" fillId="0" borderId="9" xfId="0" applyNumberFormat="1" applyFont="1" applyBorder="1" applyAlignment="1" applyProtection="1">
      <alignment horizontal="center" vertical="center"/>
    </xf>
    <xf numFmtId="176" fontId="7" fillId="0" borderId="8" xfId="0" applyNumberFormat="1" applyFont="1" applyBorder="1" applyAlignment="1" applyProtection="1">
      <alignment horizontal="center" vertical="center"/>
    </xf>
    <xf numFmtId="176" fontId="7" fillId="0" borderId="3" xfId="0" applyNumberFormat="1" applyFont="1" applyBorder="1" applyAlignment="1" applyProtection="1">
      <alignment horizontal="center" vertical="center"/>
    </xf>
    <xf numFmtId="0" fontId="5" fillId="2" borderId="0" xfId="0" applyFont="1" applyFill="1" applyAlignment="1" applyProtection="1">
      <alignment horizontal="center" vertical="center"/>
      <protection locked="0"/>
    </xf>
    <xf numFmtId="0" fontId="8" fillId="0" borderId="0" xfId="0" applyFont="1" applyAlignment="1" applyProtection="1">
      <alignment horizontal="left" vertical="center"/>
    </xf>
    <xf numFmtId="177" fontId="10" fillId="0" borderId="10" xfId="0" applyNumberFormat="1" applyFont="1" applyBorder="1" applyAlignment="1" applyProtection="1">
      <alignment horizontal="center" vertical="center" shrinkToFit="1"/>
    </xf>
    <xf numFmtId="177" fontId="10" fillId="0" borderId="0" xfId="0" applyNumberFormat="1" applyFont="1" applyBorder="1" applyAlignment="1" applyProtection="1">
      <alignment horizontal="center" vertical="center" shrinkToFit="1"/>
    </xf>
    <xf numFmtId="177" fontId="10" fillId="0" borderId="7" xfId="0" applyNumberFormat="1" applyFont="1" applyBorder="1" applyAlignment="1" applyProtection="1">
      <alignment horizontal="center" vertical="center" shrinkToFit="1"/>
    </xf>
    <xf numFmtId="0" fontId="5" fillId="0" borderId="0" xfId="0" applyFont="1" applyAlignment="1" applyProtection="1">
      <alignment horizontal="center" vertical="center"/>
    </xf>
    <xf numFmtId="0" fontId="4" fillId="0" borderId="13" xfId="0" applyFont="1" applyBorder="1" applyAlignment="1" applyProtection="1">
      <alignment horizontal="left" vertical="center"/>
    </xf>
    <xf numFmtId="0" fontId="2" fillId="0" borderId="0" xfId="0" applyFont="1" applyAlignment="1" applyProtection="1">
      <alignment vertical="top" wrapText="1"/>
    </xf>
    <xf numFmtId="177" fontId="4" fillId="0" borderId="14" xfId="0" applyNumberFormat="1" applyFont="1" applyBorder="1" applyAlignment="1" applyProtection="1">
      <alignment horizontal="center" vertical="center"/>
    </xf>
    <xf numFmtId="0" fontId="4" fillId="0" borderId="0" xfId="0" applyFont="1" applyAlignment="1" applyProtection="1">
      <alignment vertical="center"/>
    </xf>
    <xf numFmtId="0" fontId="4" fillId="0" borderId="6" xfId="0" applyFont="1" applyBorder="1" applyAlignment="1" applyProtection="1">
      <alignment vertical="center"/>
    </xf>
    <xf numFmtId="0" fontId="4" fillId="0" borderId="1" xfId="0" applyFont="1" applyBorder="1" applyAlignment="1" applyProtection="1">
      <alignment vertical="center"/>
    </xf>
    <xf numFmtId="38" fontId="7" fillId="0" borderId="0" xfId="0" applyNumberFormat="1" applyFont="1" applyAlignment="1" applyProtection="1">
      <alignment horizontal="right" vertical="center" shrinkToFit="1"/>
    </xf>
    <xf numFmtId="3" fontId="4" fillId="2" borderId="12" xfId="0" applyNumberFormat="1" applyFont="1" applyFill="1" applyBorder="1" applyAlignment="1" applyProtection="1">
      <alignment horizontal="center" vertical="center"/>
      <protection locked="0"/>
    </xf>
    <xf numFmtId="3" fontId="4" fillId="2" borderId="14" xfId="0" applyNumberFormat="1" applyFont="1" applyFill="1" applyBorder="1" applyAlignment="1" applyProtection="1">
      <alignment horizontal="center" vertical="center"/>
      <protection locked="0"/>
    </xf>
    <xf numFmtId="3" fontId="4" fillId="2" borderId="10" xfId="0" applyNumberFormat="1" applyFont="1" applyFill="1" applyBorder="1" applyAlignment="1" applyProtection="1">
      <alignment horizontal="center" vertical="center"/>
      <protection locked="0"/>
    </xf>
    <xf numFmtId="3" fontId="4" fillId="2" borderId="0" xfId="0" applyNumberFormat="1" applyFont="1" applyFill="1" applyBorder="1" applyAlignment="1" applyProtection="1">
      <alignment horizontal="center" vertical="center"/>
      <protection locked="0"/>
    </xf>
    <xf numFmtId="3" fontId="4" fillId="2" borderId="9" xfId="0" applyNumberFormat="1" applyFont="1" applyFill="1" applyBorder="1" applyAlignment="1" applyProtection="1">
      <alignment horizontal="center" vertical="center"/>
      <protection locked="0"/>
    </xf>
    <xf numFmtId="3" fontId="4" fillId="2" borderId="8" xfId="0" applyNumberFormat="1" applyFont="1" applyFill="1" applyBorder="1" applyAlignment="1" applyProtection="1">
      <alignment horizontal="center" vertical="center"/>
      <protection locked="0"/>
    </xf>
    <xf numFmtId="0" fontId="14" fillId="0" borderId="0" xfId="0" applyFont="1" applyAlignment="1">
      <alignment horizontal="center" vertical="center"/>
    </xf>
    <xf numFmtId="0" fontId="5" fillId="2" borderId="0" xfId="0" applyFont="1" applyFill="1" applyAlignment="1" applyProtection="1">
      <alignment horizontal="left" vertical="top"/>
      <protection locked="0"/>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14" fillId="2" borderId="11" xfId="0" applyFont="1" applyFill="1" applyBorder="1" applyAlignment="1" applyProtection="1">
      <alignment horizontal="left" vertical="center"/>
      <protection locked="0"/>
    </xf>
    <xf numFmtId="0" fontId="14" fillId="2" borderId="6" xfId="0" applyFont="1" applyFill="1" applyBorder="1" applyAlignment="1" applyProtection="1">
      <alignment horizontal="left" vertical="center"/>
      <protection locked="0"/>
    </xf>
    <xf numFmtId="0" fontId="14" fillId="2" borderId="12" xfId="0" applyFont="1" applyFill="1" applyBorder="1" applyAlignment="1" applyProtection="1">
      <alignment horizontal="left" vertical="center"/>
      <protection locked="0"/>
    </xf>
    <xf numFmtId="0" fontId="14" fillId="2" borderId="14" xfId="0" applyFont="1" applyFill="1" applyBorder="1" applyAlignment="1" applyProtection="1">
      <alignment horizontal="left" vertical="center"/>
      <protection locked="0"/>
    </xf>
    <xf numFmtId="0" fontId="14" fillId="2" borderId="9" xfId="0" applyFont="1" applyFill="1" applyBorder="1" applyAlignment="1" applyProtection="1">
      <alignment horizontal="left" vertical="center"/>
      <protection locked="0"/>
    </xf>
    <xf numFmtId="0" fontId="14" fillId="2" borderId="8" xfId="0" applyFont="1" applyFill="1" applyBorder="1" applyAlignment="1" applyProtection="1">
      <alignment horizontal="left" vertical="center"/>
      <protection locked="0"/>
    </xf>
    <xf numFmtId="49" fontId="4" fillId="3" borderId="8" xfId="0" applyNumberFormat="1" applyFont="1" applyFill="1" applyBorder="1" applyAlignment="1" applyProtection="1">
      <alignment horizontal="center" vertical="center" shrinkToFit="1"/>
      <protection locked="0"/>
    </xf>
    <xf numFmtId="49" fontId="4" fillId="3" borderId="3" xfId="0" applyNumberFormat="1" applyFont="1" applyFill="1" applyBorder="1" applyAlignment="1" applyProtection="1">
      <alignment horizontal="center" vertical="center" shrinkToFit="1"/>
      <protection locked="0"/>
    </xf>
    <xf numFmtId="0" fontId="2" fillId="0" borderId="5" xfId="0" applyFont="1" applyBorder="1" applyAlignment="1">
      <alignment horizontal="center" vertical="center" wrapText="1"/>
    </xf>
    <xf numFmtId="49" fontId="4" fillId="3" borderId="6" xfId="0" applyNumberFormat="1" applyFont="1" applyFill="1" applyBorder="1" applyAlignment="1" applyProtection="1">
      <alignment horizontal="center" vertical="center" shrinkToFit="1"/>
      <protection locked="0"/>
    </xf>
    <xf numFmtId="49" fontId="4" fillId="3" borderId="1" xfId="0" applyNumberFormat="1" applyFont="1" applyFill="1" applyBorder="1" applyAlignment="1" applyProtection="1">
      <alignment horizontal="center" vertical="center" shrinkToFit="1"/>
      <protection locked="0"/>
    </xf>
    <xf numFmtId="0" fontId="14" fillId="2" borderId="14" xfId="0" applyFont="1" applyFill="1" applyBorder="1" applyAlignment="1" applyProtection="1">
      <alignment horizontal="center" vertical="center"/>
      <protection locked="0"/>
    </xf>
    <xf numFmtId="0" fontId="14" fillId="2" borderId="13" xfId="0" applyFont="1" applyFill="1" applyBorder="1" applyAlignment="1" applyProtection="1">
      <alignment horizontal="center" vertical="center"/>
      <protection locked="0"/>
    </xf>
    <xf numFmtId="0" fontId="14" fillId="2" borderId="8" xfId="0" applyFont="1" applyFill="1" applyBorder="1" applyAlignment="1" applyProtection="1">
      <alignment horizontal="center" vertical="center"/>
      <protection locked="0"/>
    </xf>
    <xf numFmtId="0" fontId="14" fillId="2" borderId="3" xfId="0" applyFont="1" applyFill="1" applyBorder="1" applyAlignment="1" applyProtection="1">
      <alignment horizontal="center" vertical="center"/>
      <protection locked="0"/>
    </xf>
    <xf numFmtId="0" fontId="14" fillId="2" borderId="20" xfId="0" applyFont="1" applyFill="1" applyBorder="1" applyAlignment="1" applyProtection="1">
      <alignment horizontal="center" vertical="center"/>
      <protection locked="0"/>
    </xf>
    <xf numFmtId="0" fontId="14" fillId="2" borderId="21" xfId="0" applyFont="1" applyFill="1" applyBorder="1" applyAlignment="1" applyProtection="1">
      <alignment horizontal="center" vertical="center"/>
      <protection locked="0"/>
    </xf>
    <xf numFmtId="0" fontId="14" fillId="2" borderId="12" xfId="0" applyFont="1" applyFill="1" applyBorder="1" applyAlignment="1" applyProtection="1">
      <alignment horizontal="center" vertical="center"/>
      <protection locked="0"/>
    </xf>
    <xf numFmtId="0" fontId="14" fillId="2" borderId="9" xfId="0" applyFont="1" applyFill="1" applyBorder="1" applyAlignment="1" applyProtection="1">
      <alignment horizontal="center" vertical="center"/>
      <protection locked="0"/>
    </xf>
    <xf numFmtId="0" fontId="2" fillId="3" borderId="12"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14" fillId="3" borderId="14" xfId="0" applyFont="1" applyFill="1" applyBorder="1" applyAlignment="1">
      <alignment vertical="center"/>
    </xf>
    <xf numFmtId="0" fontId="14" fillId="3" borderId="13" xfId="0" applyFont="1" applyFill="1" applyBorder="1" applyAlignment="1">
      <alignment vertical="center"/>
    </xf>
    <xf numFmtId="0" fontId="2" fillId="0" borderId="0" xfId="0" applyFont="1" applyAlignment="1">
      <alignment horizontal="center" vertical="center"/>
    </xf>
    <xf numFmtId="0" fontId="14" fillId="0" borderId="0" xfId="0" applyFont="1" applyAlignment="1">
      <alignment vertical="center"/>
    </xf>
    <xf numFmtId="0" fontId="2" fillId="0" borderId="0" xfId="0" applyFont="1" applyAlignment="1">
      <alignment horizontal="left" vertical="center"/>
    </xf>
    <xf numFmtId="0" fontId="14" fillId="0" borderId="0" xfId="0" applyFont="1" applyAlignment="1">
      <alignment horizontal="right" vertical="center"/>
    </xf>
    <xf numFmtId="0" fontId="14" fillId="2" borderId="0" xfId="0" applyFont="1" applyFill="1" applyAlignment="1" applyProtection="1">
      <alignment horizontal="left" vertical="center"/>
      <protection locked="0"/>
    </xf>
    <xf numFmtId="0" fontId="14" fillId="0" borderId="0" xfId="0" applyFont="1" applyAlignment="1">
      <alignment horizontal="center" vertical="top"/>
    </xf>
    <xf numFmtId="0" fontId="14" fillId="0" borderId="0" xfId="0" applyFont="1" applyAlignment="1">
      <alignment horizontal="right" vertical="top"/>
    </xf>
    <xf numFmtId="0" fontId="14" fillId="0" borderId="0" xfId="0" applyFont="1" applyAlignment="1">
      <alignment horizontal="left" vertical="center"/>
    </xf>
    <xf numFmtId="0" fontId="14" fillId="2" borderId="0" xfId="0" applyFont="1" applyFill="1" applyAlignment="1" applyProtection="1">
      <alignment horizontal="left" vertical="top"/>
      <protection locked="0"/>
    </xf>
    <xf numFmtId="0" fontId="2" fillId="3" borderId="6"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14" xfId="0" applyFont="1" applyFill="1" applyBorder="1" applyAlignment="1">
      <alignment vertical="center" wrapText="1"/>
    </xf>
    <xf numFmtId="0" fontId="2" fillId="3" borderId="8"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1" fillId="0" borderId="11" xfId="0" applyFont="1" applyBorder="1" applyAlignment="1">
      <alignment horizontal="center" vertical="center"/>
    </xf>
    <xf numFmtId="0" fontId="21" fillId="0" borderId="6" xfId="0" applyFont="1" applyBorder="1" applyAlignment="1">
      <alignment horizontal="center" vertical="center"/>
    </xf>
    <xf numFmtId="0" fontId="21" fillId="0" borderId="1" xfId="0" applyFont="1" applyBorder="1" applyAlignment="1">
      <alignment horizontal="center" vertical="center"/>
    </xf>
    <xf numFmtId="38" fontId="20" fillId="0" borderId="0" xfId="0" applyNumberFormat="1" applyFont="1" applyAlignment="1">
      <alignment horizontal="right" vertical="center" shrinkToFit="1"/>
    </xf>
    <xf numFmtId="0" fontId="14" fillId="2" borderId="0" xfId="0" applyFont="1" applyFill="1" applyAlignment="1">
      <alignment horizontal="left" vertical="center"/>
    </xf>
    <xf numFmtId="0" fontId="2" fillId="0" borderId="0" xfId="0" applyFont="1" applyAlignment="1">
      <alignment vertical="top" wrapText="1"/>
    </xf>
    <xf numFmtId="0" fontId="2" fillId="0" borderId="0" xfId="0" applyFont="1" applyBorder="1" applyAlignment="1">
      <alignment horizontal="left" vertical="center"/>
    </xf>
    <xf numFmtId="0" fontId="2" fillId="0" borderId="11"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vertical="center"/>
    </xf>
    <xf numFmtId="3" fontId="2" fillId="2" borderId="12" xfId="0" applyNumberFormat="1" applyFont="1" applyFill="1" applyBorder="1" applyAlignment="1">
      <alignment horizontal="center" vertical="center"/>
    </xf>
    <xf numFmtId="3" fontId="2" fillId="2" borderId="14" xfId="0" applyNumberFormat="1" applyFont="1" applyFill="1" applyBorder="1" applyAlignment="1">
      <alignment horizontal="center" vertical="center"/>
    </xf>
    <xf numFmtId="3" fontId="2" fillId="2" borderId="10" xfId="0" applyNumberFormat="1" applyFont="1" applyFill="1" applyBorder="1" applyAlignment="1">
      <alignment horizontal="center" vertical="center"/>
    </xf>
    <xf numFmtId="3" fontId="2" fillId="2" borderId="0" xfId="0" applyNumberFormat="1" applyFont="1" applyFill="1" applyBorder="1" applyAlignment="1">
      <alignment horizontal="center" vertical="center"/>
    </xf>
    <xf numFmtId="3" fontId="2" fillId="2" borderId="9" xfId="0" applyNumberFormat="1" applyFont="1" applyFill="1" applyBorder="1" applyAlignment="1">
      <alignment horizontal="center" vertical="center"/>
    </xf>
    <xf numFmtId="3" fontId="2" fillId="2" borderId="8" xfId="0" applyNumberFormat="1" applyFont="1" applyFill="1" applyBorder="1" applyAlignment="1">
      <alignment horizontal="center" vertical="center"/>
    </xf>
    <xf numFmtId="0" fontId="2" fillId="0" borderId="13"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3" fontId="2" fillId="2" borderId="12" xfId="0" applyNumberFormat="1" applyFont="1" applyFill="1" applyBorder="1" applyAlignment="1">
      <alignment horizontal="right" vertical="center"/>
    </xf>
    <xf numFmtId="3" fontId="2" fillId="2" borderId="14" xfId="0" applyNumberFormat="1" applyFont="1" applyFill="1" applyBorder="1" applyAlignment="1">
      <alignment horizontal="right" vertical="center"/>
    </xf>
    <xf numFmtId="3" fontId="2" fillId="2" borderId="10" xfId="0" applyNumberFormat="1" applyFont="1" applyFill="1" applyBorder="1" applyAlignment="1">
      <alignment horizontal="right" vertical="center"/>
    </xf>
    <xf numFmtId="3" fontId="2" fillId="2" borderId="0" xfId="0" applyNumberFormat="1" applyFont="1" applyFill="1" applyBorder="1" applyAlignment="1">
      <alignment horizontal="right" vertical="center"/>
    </xf>
    <xf numFmtId="3" fontId="2" fillId="2" borderId="9" xfId="0" applyNumberFormat="1" applyFont="1" applyFill="1" applyBorder="1" applyAlignment="1">
      <alignment horizontal="right" vertical="center"/>
    </xf>
    <xf numFmtId="3" fontId="2" fillId="2" borderId="8" xfId="0" applyNumberFormat="1" applyFont="1" applyFill="1" applyBorder="1" applyAlignment="1">
      <alignment horizontal="right" vertical="center"/>
    </xf>
    <xf numFmtId="178" fontId="2" fillId="0" borderId="14" xfId="0" applyNumberFormat="1" applyFont="1" applyBorder="1" applyAlignment="1">
      <alignment horizontal="center" vertical="center"/>
    </xf>
    <xf numFmtId="177" fontId="16" fillId="0" borderId="10" xfId="0" applyNumberFormat="1" applyFont="1" applyBorder="1" applyAlignment="1">
      <alignment horizontal="center" vertical="center" shrinkToFit="1"/>
    </xf>
    <xf numFmtId="177" fontId="16" fillId="0" borderId="0" xfId="0" applyNumberFormat="1" applyFont="1" applyBorder="1" applyAlignment="1">
      <alignment horizontal="center" vertical="center" shrinkToFit="1"/>
    </xf>
    <xf numFmtId="177" fontId="16" fillId="0" borderId="7" xfId="0" applyNumberFormat="1" applyFont="1" applyBorder="1" applyAlignment="1">
      <alignment horizontal="center" vertical="center" shrinkToFit="1"/>
    </xf>
    <xf numFmtId="176" fontId="15" fillId="0" borderId="9" xfId="0" applyNumberFormat="1" applyFont="1" applyBorder="1" applyAlignment="1">
      <alignment horizontal="center" vertical="center"/>
    </xf>
    <xf numFmtId="176" fontId="15" fillId="0" borderId="8" xfId="0" applyNumberFormat="1" applyFont="1" applyBorder="1" applyAlignment="1">
      <alignment horizontal="center" vertical="center"/>
    </xf>
    <xf numFmtId="176" fontId="15" fillId="0" borderId="3" xfId="0" applyNumberFormat="1" applyFont="1" applyBorder="1" applyAlignment="1">
      <alignment horizontal="center" vertical="center"/>
    </xf>
    <xf numFmtId="0" fontId="2" fillId="0" borderId="0" xfId="0" applyFont="1" applyAlignment="1">
      <alignment vertical="center"/>
    </xf>
    <xf numFmtId="0" fontId="2" fillId="0" borderId="8" xfId="0" applyFont="1" applyBorder="1" applyAlignment="1">
      <alignment horizontal="left" vertical="center"/>
    </xf>
    <xf numFmtId="0" fontId="2" fillId="0" borderId="4"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2" xfId="0" applyFont="1" applyBorder="1" applyAlignment="1">
      <alignment horizontal="center" vertical="center" textRotation="255"/>
    </xf>
    <xf numFmtId="0" fontId="2" fillId="0" borderId="6" xfId="0" applyFont="1" applyBorder="1" applyAlignment="1">
      <alignment vertical="center"/>
    </xf>
    <xf numFmtId="0" fontId="2" fillId="0" borderId="1" xfId="0" applyFont="1" applyBorder="1" applyAlignment="1">
      <alignment vertical="center"/>
    </xf>
    <xf numFmtId="38" fontId="2" fillId="0" borderId="6" xfId="1" applyFont="1" applyBorder="1" applyAlignment="1">
      <alignment horizontal="right" vertical="center"/>
    </xf>
    <xf numFmtId="0" fontId="2" fillId="0" borderId="14" xfId="0" applyFont="1" applyBorder="1" applyAlignment="1">
      <alignment vertical="center"/>
    </xf>
    <xf numFmtId="0" fontId="2" fillId="0" borderId="13" xfId="0" applyFont="1" applyBorder="1" applyAlignment="1">
      <alignment vertical="center"/>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xf numFmtId="38" fontId="2" fillId="0" borderId="14" xfId="1" applyFont="1" applyBorder="1" applyAlignment="1">
      <alignment horizontal="right" vertical="center"/>
    </xf>
    <xf numFmtId="38" fontId="2" fillId="0" borderId="0" xfId="1" applyFont="1" applyBorder="1" applyAlignment="1">
      <alignment horizontal="right" vertical="center"/>
    </xf>
    <xf numFmtId="38" fontId="2" fillId="0" borderId="8" xfId="1" applyFont="1" applyBorder="1" applyAlignment="1">
      <alignment horizontal="right" vertical="center"/>
    </xf>
    <xf numFmtId="0" fontId="2" fillId="0" borderId="13" xfId="0" applyFont="1" applyBorder="1" applyAlignment="1">
      <alignment horizontal="left" vertical="center"/>
    </xf>
    <xf numFmtId="0" fontId="2" fillId="0" borderId="7" xfId="0" applyFont="1" applyBorder="1" applyAlignment="1">
      <alignment horizontal="left" vertical="center"/>
    </xf>
    <xf numFmtId="0" fontId="2" fillId="0" borderId="3" xfId="0" applyFont="1" applyBorder="1" applyAlignment="1">
      <alignment horizontal="left" vertical="center"/>
    </xf>
    <xf numFmtId="0" fontId="2" fillId="0" borderId="0" xfId="0" applyFont="1" applyBorder="1" applyAlignment="1">
      <alignment horizontal="center" vertical="center"/>
    </xf>
    <xf numFmtId="0" fontId="2" fillId="0" borderId="8" xfId="0" applyFont="1" applyBorder="1" applyAlignment="1">
      <alignment vertical="center"/>
    </xf>
    <xf numFmtId="0" fontId="2" fillId="0" borderId="3" xfId="0" applyFont="1" applyBorder="1" applyAlignment="1">
      <alignment vertical="center"/>
    </xf>
    <xf numFmtId="0" fontId="2" fillId="0" borderId="0" xfId="0" applyFont="1" applyBorder="1" applyAlignment="1">
      <alignment vertical="center"/>
    </xf>
    <xf numFmtId="0" fontId="2" fillId="0" borderId="7" xfId="0" applyFont="1" applyBorder="1" applyAlignment="1">
      <alignment vertical="center"/>
    </xf>
    <xf numFmtId="176" fontId="2" fillId="0" borderId="12" xfId="0" applyNumberFormat="1" applyFont="1" applyBorder="1" applyAlignment="1">
      <alignment horizontal="right" vertical="center"/>
    </xf>
    <xf numFmtId="176" fontId="2" fillId="0" borderId="14" xfId="0" applyNumberFormat="1" applyFont="1" applyBorder="1" applyAlignment="1">
      <alignment horizontal="right" vertical="center"/>
    </xf>
    <xf numFmtId="176" fontId="2" fillId="0" borderId="9" xfId="0" applyNumberFormat="1" applyFont="1" applyBorder="1" applyAlignment="1">
      <alignment horizontal="right" vertical="center"/>
    </xf>
    <xf numFmtId="176" fontId="2" fillId="0" borderId="8" xfId="0" applyNumberFormat="1" applyFont="1" applyBorder="1" applyAlignment="1">
      <alignment horizontal="right" vertical="center"/>
    </xf>
    <xf numFmtId="9" fontId="2" fillId="0" borderId="7" xfId="0" applyNumberFormat="1" applyFont="1" applyBorder="1" applyAlignment="1">
      <alignment horizontal="center" vertical="center"/>
    </xf>
    <xf numFmtId="9" fontId="2" fillId="0" borderId="3" xfId="0" applyNumberFormat="1" applyFont="1" applyBorder="1" applyAlignment="1">
      <alignment horizontal="center" vertical="center"/>
    </xf>
    <xf numFmtId="38" fontId="2" fillId="0" borderId="6" xfId="0" applyNumberFormat="1" applyFont="1" applyBorder="1" applyAlignment="1">
      <alignment horizontal="right" vertical="center"/>
    </xf>
    <xf numFmtId="0" fontId="2" fillId="0" borderId="6" xfId="0" applyFont="1" applyBorder="1" applyAlignment="1">
      <alignment horizontal="right" vertical="center"/>
    </xf>
    <xf numFmtId="0" fontId="2" fillId="0" borderId="14" xfId="0" applyFont="1" applyBorder="1" applyAlignment="1">
      <alignment horizontal="center" vertical="center"/>
    </xf>
    <xf numFmtId="38" fontId="20" fillId="0" borderId="12" xfId="1" applyFont="1" applyBorder="1" applyAlignment="1">
      <alignment horizontal="right" vertical="center"/>
    </xf>
    <xf numFmtId="38" fontId="20" fillId="0" borderId="14" xfId="1" applyFont="1" applyBorder="1" applyAlignment="1">
      <alignment horizontal="right" vertical="center"/>
    </xf>
    <xf numFmtId="38" fontId="20" fillId="0" borderId="10" xfId="1" applyFont="1" applyBorder="1" applyAlignment="1">
      <alignment horizontal="right" vertical="center"/>
    </xf>
    <xf numFmtId="38" fontId="20" fillId="0" borderId="0" xfId="1" applyFont="1" applyBorder="1" applyAlignment="1">
      <alignment horizontal="right" vertical="center"/>
    </xf>
    <xf numFmtId="38" fontId="20" fillId="0" borderId="9" xfId="1" applyFont="1" applyBorder="1" applyAlignment="1">
      <alignment horizontal="right" vertical="center"/>
    </xf>
    <xf numFmtId="38" fontId="20" fillId="0" borderId="8" xfId="1" applyFont="1" applyBorder="1" applyAlignment="1">
      <alignment horizontal="right" vertical="center"/>
    </xf>
    <xf numFmtId="0" fontId="20" fillId="0" borderId="13" xfId="0" applyFont="1" applyBorder="1" applyAlignment="1">
      <alignment horizontal="left" vertical="center"/>
    </xf>
    <xf numFmtId="0" fontId="20" fillId="0" borderId="7" xfId="0" applyFont="1" applyBorder="1" applyAlignment="1">
      <alignment horizontal="left" vertical="center"/>
    </xf>
    <xf numFmtId="0" fontId="20" fillId="0" borderId="3" xfId="0" applyFont="1" applyBorder="1" applyAlignment="1">
      <alignment horizontal="left" vertical="center"/>
    </xf>
    <xf numFmtId="0" fontId="2" fillId="0" borderId="8" xfId="0" applyFont="1" applyBorder="1" applyAlignment="1">
      <alignment horizontal="center" vertical="center"/>
    </xf>
    <xf numFmtId="38" fontId="2" fillId="0" borderId="14" xfId="1" applyFont="1" applyBorder="1" applyAlignment="1">
      <alignment horizontal="center" vertical="center"/>
    </xf>
    <xf numFmtId="0" fontId="17" fillId="0" borderId="0" xfId="0" applyFont="1" applyBorder="1" applyAlignment="1">
      <alignment horizontal="left"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38" fontId="18" fillId="0" borderId="15" xfId="1" applyFont="1" applyBorder="1" applyAlignment="1">
      <alignment horizontal="center" vertical="center"/>
    </xf>
    <xf numFmtId="0" fontId="18" fillId="0" borderId="15" xfId="0" applyFont="1" applyBorder="1" applyAlignment="1">
      <alignment horizontal="center" vertical="center"/>
    </xf>
    <xf numFmtId="38" fontId="18" fillId="2" borderId="15" xfId="1" applyFont="1" applyFill="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38" fontId="18" fillId="3" borderId="15" xfId="1" applyFont="1" applyFill="1" applyBorder="1" applyAlignment="1">
      <alignment horizontal="center" vertical="center"/>
    </xf>
    <xf numFmtId="0" fontId="5" fillId="3" borderId="0" xfId="0" applyFont="1" applyFill="1" applyAlignment="1" applyProtection="1">
      <alignment horizontal="left" vertical="top"/>
      <protection locked="0"/>
    </xf>
    <xf numFmtId="0" fontId="22" fillId="0" borderId="12" xfId="0" applyFont="1" applyBorder="1" applyAlignment="1">
      <alignment horizontal="center" vertical="center"/>
    </xf>
    <xf numFmtId="0" fontId="22" fillId="0" borderId="14" xfId="0" applyFont="1" applyBorder="1" applyAlignment="1">
      <alignment horizontal="center" vertical="center"/>
    </xf>
    <xf numFmtId="0" fontId="22" fillId="0" borderId="13" xfId="0" applyFont="1" applyBorder="1" applyAlignment="1">
      <alignment horizontal="center" vertical="center"/>
    </xf>
    <xf numFmtId="0" fontId="22" fillId="0" borderId="9" xfId="0" applyFont="1" applyBorder="1" applyAlignment="1">
      <alignment horizontal="center" vertical="center"/>
    </xf>
    <xf numFmtId="0" fontId="22" fillId="0" borderId="8" xfId="0" applyFont="1" applyBorder="1" applyAlignment="1">
      <alignment horizontal="center" vertical="center"/>
    </xf>
    <xf numFmtId="0" fontId="22" fillId="0" borderId="3" xfId="0" applyFont="1" applyBorder="1" applyAlignment="1">
      <alignment horizontal="center" vertical="center"/>
    </xf>
    <xf numFmtId="0" fontId="14" fillId="3" borderId="0" xfId="0" applyFont="1" applyFill="1" applyAlignment="1">
      <alignment horizontal="left" vertical="top"/>
    </xf>
    <xf numFmtId="0" fontId="14" fillId="3" borderId="0" xfId="0" applyFont="1" applyFill="1" applyAlignment="1">
      <alignment horizontal="left" vertical="center"/>
    </xf>
    <xf numFmtId="0" fontId="14" fillId="2" borderId="11"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21" xfId="0" applyFont="1" applyFill="1" applyBorder="1" applyAlignment="1">
      <alignment horizontal="center" vertical="center"/>
    </xf>
    <xf numFmtId="0" fontId="14" fillId="2" borderId="14"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1" xfId="0" applyFont="1" applyFill="1" applyBorder="1" applyAlignment="1">
      <alignment horizontal="center" vertical="center"/>
    </xf>
  </cellXfs>
  <cellStyles count="2">
    <cellStyle name="桁区切り" xfId="1" builtinId="6"/>
    <cellStyle name="標準" xfId="0" builtinId="0"/>
  </cellStyles>
  <dxfs count="62">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190500</xdr:colOff>
      <xdr:row>34</xdr:row>
      <xdr:rowOff>161925</xdr:rowOff>
    </xdr:from>
    <xdr:to>
      <xdr:col>12</xdr:col>
      <xdr:colOff>466725</xdr:colOff>
      <xdr:row>45</xdr:row>
      <xdr:rowOff>104775</xdr:rowOff>
    </xdr:to>
    <xdr:sp macro="" textlink="">
      <xdr:nvSpPr>
        <xdr:cNvPr id="4" name="正方形/長方形 3"/>
        <xdr:cNvSpPr/>
      </xdr:nvSpPr>
      <xdr:spPr>
        <a:xfrm>
          <a:off x="190500" y="9610725"/>
          <a:ext cx="7172325" cy="2790825"/>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34</xdr:row>
      <xdr:rowOff>38099</xdr:rowOff>
    </xdr:from>
    <xdr:to>
      <xdr:col>3</xdr:col>
      <xdr:colOff>609600</xdr:colOff>
      <xdr:row>35</xdr:row>
      <xdr:rowOff>123824</xdr:rowOff>
    </xdr:to>
    <xdr:sp macro="" textlink="">
      <xdr:nvSpPr>
        <xdr:cNvPr id="3" name="角丸四角形 2"/>
        <xdr:cNvSpPr/>
      </xdr:nvSpPr>
      <xdr:spPr>
        <a:xfrm>
          <a:off x="342900" y="9486899"/>
          <a:ext cx="1162050" cy="295275"/>
        </a:xfrm>
        <a:prstGeom prst="round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売上計算表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190500</xdr:colOff>
      <xdr:row>34</xdr:row>
      <xdr:rowOff>104775</xdr:rowOff>
    </xdr:from>
    <xdr:to>
      <xdr:col>12</xdr:col>
      <xdr:colOff>466725</xdr:colOff>
      <xdr:row>45</xdr:row>
      <xdr:rowOff>47625</xdr:rowOff>
    </xdr:to>
    <xdr:sp macro="" textlink="">
      <xdr:nvSpPr>
        <xdr:cNvPr id="2" name="正方形/長方形 1"/>
        <xdr:cNvSpPr/>
      </xdr:nvSpPr>
      <xdr:spPr>
        <a:xfrm>
          <a:off x="190500" y="9391650"/>
          <a:ext cx="7172325" cy="2790825"/>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33</xdr:row>
      <xdr:rowOff>95250</xdr:rowOff>
    </xdr:from>
    <xdr:to>
      <xdr:col>3</xdr:col>
      <xdr:colOff>609600</xdr:colOff>
      <xdr:row>35</xdr:row>
      <xdr:rowOff>85724</xdr:rowOff>
    </xdr:to>
    <xdr:sp macro="" textlink="">
      <xdr:nvSpPr>
        <xdr:cNvPr id="3" name="角丸四角形 2"/>
        <xdr:cNvSpPr/>
      </xdr:nvSpPr>
      <xdr:spPr>
        <a:xfrm>
          <a:off x="340179" y="9334500"/>
          <a:ext cx="1153885" cy="303438"/>
        </a:xfrm>
        <a:prstGeom prst="round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売上計算表</a:t>
          </a:r>
        </a:p>
      </xdr:txBody>
    </xdr:sp>
    <xdr:clientData/>
  </xdr:twoCellAnchor>
  <xdr:twoCellAnchor>
    <xdr:from>
      <xdr:col>8</xdr:col>
      <xdr:colOff>95251</xdr:colOff>
      <xdr:row>16</xdr:row>
      <xdr:rowOff>340179</xdr:rowOff>
    </xdr:from>
    <xdr:to>
      <xdr:col>12</xdr:col>
      <xdr:colOff>40821</xdr:colOff>
      <xdr:row>18</xdr:row>
      <xdr:rowOff>136072</xdr:rowOff>
    </xdr:to>
    <xdr:sp macro="" textlink="">
      <xdr:nvSpPr>
        <xdr:cNvPr id="4" name="角丸四角形吹き出し 3"/>
        <xdr:cNvSpPr/>
      </xdr:nvSpPr>
      <xdr:spPr>
        <a:xfrm>
          <a:off x="4776108" y="5143500"/>
          <a:ext cx="2177142" cy="353786"/>
        </a:xfrm>
        <a:prstGeom prst="wedgeRoundRectCallout">
          <a:avLst>
            <a:gd name="adj1" fmla="val -8329"/>
            <a:gd name="adj2" fmla="val -70824"/>
            <a:gd name="adj3" fmla="val 16667"/>
          </a:avLst>
        </a:prstGeom>
        <a:no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en-US" altLang="ja-JP" sz="1000" kern="100">
              <a:solidFill>
                <a:srgbClr val="000000"/>
              </a:solidFill>
              <a:effectLst/>
              <a:latin typeface="游明朝" panose="02020400000000000000" pitchFamily="18" charset="-128"/>
              <a:ea typeface="ＭＳ 明朝" panose="02020609040205080304" pitchFamily="17" charset="-128"/>
              <a:cs typeface="Times New Roman" panose="02020603050405020304" pitchFamily="18" charset="0"/>
            </a:rPr>
            <a:t>50</a:t>
          </a:r>
          <a:r>
            <a:rPr lang="ja-JP" altLang="en-US" sz="1000" kern="100">
              <a:solidFill>
                <a:srgbClr val="000000"/>
              </a:solidFill>
              <a:effectLst/>
              <a:latin typeface="游明朝" panose="02020400000000000000" pitchFamily="18" charset="-128"/>
              <a:ea typeface="ＭＳ 明朝" panose="02020609040205080304" pitchFamily="17" charset="-128"/>
              <a:cs typeface="Times New Roman" panose="02020603050405020304" pitchFamily="18" charset="0"/>
            </a:rPr>
            <a:t>％未満は給付金の対象外です</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6</xdr:col>
      <xdr:colOff>802822</xdr:colOff>
      <xdr:row>25</xdr:row>
      <xdr:rowOff>108858</xdr:rowOff>
    </xdr:from>
    <xdr:to>
      <xdr:col>8</xdr:col>
      <xdr:colOff>299358</xdr:colOff>
      <xdr:row>26</xdr:row>
      <xdr:rowOff>312964</xdr:rowOff>
    </xdr:to>
    <xdr:sp macro="" textlink="">
      <xdr:nvSpPr>
        <xdr:cNvPr id="6" name="角丸四角形吹き出し 5"/>
        <xdr:cNvSpPr/>
      </xdr:nvSpPr>
      <xdr:spPr>
        <a:xfrm>
          <a:off x="3619501" y="7551965"/>
          <a:ext cx="1360714" cy="585106"/>
        </a:xfrm>
        <a:prstGeom prst="wedgeRoundRectCallout">
          <a:avLst>
            <a:gd name="adj1" fmla="val 77447"/>
            <a:gd name="adj2" fmla="val -5032"/>
            <a:gd name="adj3" fmla="val 16667"/>
          </a:avLst>
        </a:prstGeom>
        <a:solidFill>
          <a:schemeClr val="bg1"/>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en-US" altLang="ja-JP" sz="1000" kern="100">
              <a:solidFill>
                <a:srgbClr val="000000"/>
              </a:solidFill>
              <a:effectLst/>
              <a:latin typeface="游明朝" panose="02020400000000000000" pitchFamily="18" charset="-128"/>
              <a:ea typeface="ＭＳ 明朝" panose="02020609040205080304" pitchFamily="17" charset="-128"/>
              <a:cs typeface="Times New Roman" panose="02020603050405020304" pitchFamily="18" charset="0"/>
            </a:rPr>
            <a:t>20</a:t>
          </a:r>
          <a:r>
            <a:rPr lang="ja-JP" altLang="en-US" sz="1000" kern="100">
              <a:solidFill>
                <a:srgbClr val="000000"/>
              </a:solidFill>
              <a:effectLst/>
              <a:latin typeface="游明朝" panose="02020400000000000000" pitchFamily="18" charset="-128"/>
              <a:ea typeface="ＭＳ 明朝" panose="02020609040205080304" pitchFamily="17" charset="-128"/>
              <a:cs typeface="Times New Roman" panose="02020603050405020304" pitchFamily="18" charset="0"/>
            </a:rPr>
            <a:t>％未満は給付金の対象外です</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304800</xdr:colOff>
      <xdr:row>32</xdr:row>
      <xdr:rowOff>142875</xdr:rowOff>
    </xdr:from>
    <xdr:to>
      <xdr:col>9</xdr:col>
      <xdr:colOff>85725</xdr:colOff>
      <xdr:row>34</xdr:row>
      <xdr:rowOff>142875</xdr:rowOff>
    </xdr:to>
    <xdr:sp macro="" textlink="">
      <xdr:nvSpPr>
        <xdr:cNvPr id="2" name="角丸四角形吹き出し 1"/>
        <xdr:cNvSpPr/>
      </xdr:nvSpPr>
      <xdr:spPr>
        <a:xfrm>
          <a:off x="3905250" y="8877300"/>
          <a:ext cx="1838325" cy="361950"/>
        </a:xfrm>
        <a:prstGeom prst="wedgeRoundRectCallout">
          <a:avLst>
            <a:gd name="adj1" fmla="val 60897"/>
            <a:gd name="adj2" fmla="val -122279"/>
            <a:gd name="adj3" fmla="val 16667"/>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000" kern="100">
              <a:solidFill>
                <a:srgbClr val="000000"/>
              </a:solidFill>
              <a:effectLst/>
              <a:ea typeface="ＭＳ 明朝" panose="02020609040205080304" pitchFamily="17" charset="-128"/>
              <a:cs typeface="Times New Roman" panose="02020603050405020304" pitchFamily="18" charset="0"/>
            </a:rPr>
            <a:t>氏名署名の場合、押印不要</a:t>
          </a:r>
          <a:endParaRPr lang="ja-JP" sz="1200" kern="100">
            <a:effectLst/>
            <a:ea typeface="游明朝" panose="02020400000000000000" pitchFamily="18" charset="-128"/>
            <a:cs typeface="Times New Roman" panose="02020603050405020304" pitchFamily="18" charset="0"/>
          </a:endParaRPr>
        </a:p>
      </xdr:txBody>
    </xdr:sp>
    <xdr:clientData/>
  </xdr:twoCellAnchor>
  <xdr:twoCellAnchor>
    <xdr:from>
      <xdr:col>3</xdr:col>
      <xdr:colOff>38100</xdr:colOff>
      <xdr:row>31</xdr:row>
      <xdr:rowOff>66675</xdr:rowOff>
    </xdr:from>
    <xdr:to>
      <xdr:col>4</xdr:col>
      <xdr:colOff>390525</xdr:colOff>
      <xdr:row>32</xdr:row>
      <xdr:rowOff>114300</xdr:rowOff>
    </xdr:to>
    <xdr:sp macro="" textlink="">
      <xdr:nvSpPr>
        <xdr:cNvPr id="3" name="角丸四角形吹き出し 2"/>
        <xdr:cNvSpPr/>
      </xdr:nvSpPr>
      <xdr:spPr>
        <a:xfrm>
          <a:off x="1581150" y="8486775"/>
          <a:ext cx="1038225" cy="361950"/>
        </a:xfrm>
        <a:prstGeom prst="wedgeRoundRectCallout">
          <a:avLst>
            <a:gd name="adj1" fmla="val 60897"/>
            <a:gd name="adj2" fmla="val -122279"/>
            <a:gd name="adj3" fmla="val 16667"/>
          </a:avLst>
        </a:prstGeom>
        <a:no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000" kern="100">
              <a:solidFill>
                <a:srgbClr val="000000"/>
              </a:solidFill>
              <a:effectLst/>
              <a:latin typeface="游明朝" panose="02020400000000000000" pitchFamily="18" charset="-128"/>
              <a:ea typeface="ＭＳ 明朝" panose="02020609040205080304" pitchFamily="17" charset="-128"/>
              <a:cs typeface="Times New Roman" panose="02020603050405020304" pitchFamily="18" charset="0"/>
            </a:rPr>
            <a:t>申請者と同じ</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4</xdr:col>
      <xdr:colOff>542925</xdr:colOff>
      <xdr:row>28</xdr:row>
      <xdr:rowOff>171450</xdr:rowOff>
    </xdr:from>
    <xdr:to>
      <xdr:col>5</xdr:col>
      <xdr:colOff>28575</xdr:colOff>
      <xdr:row>31</xdr:row>
      <xdr:rowOff>238125</xdr:rowOff>
    </xdr:to>
    <xdr:sp macro="" textlink="">
      <xdr:nvSpPr>
        <xdr:cNvPr id="4" name="左中かっこ 3"/>
        <xdr:cNvSpPr/>
      </xdr:nvSpPr>
      <xdr:spPr>
        <a:xfrm>
          <a:off x="2771775" y="7781925"/>
          <a:ext cx="171450" cy="87630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257175</xdr:colOff>
      <xdr:row>11</xdr:row>
      <xdr:rowOff>152400</xdr:rowOff>
    </xdr:from>
    <xdr:to>
      <xdr:col>6</xdr:col>
      <xdr:colOff>476250</xdr:colOff>
      <xdr:row>16</xdr:row>
      <xdr:rowOff>9525</xdr:rowOff>
    </xdr:to>
    <xdr:sp macro="" textlink="">
      <xdr:nvSpPr>
        <xdr:cNvPr id="2" name="左中かっこ 1"/>
        <xdr:cNvSpPr/>
      </xdr:nvSpPr>
      <xdr:spPr>
        <a:xfrm>
          <a:off x="2505075" y="2152650"/>
          <a:ext cx="219075" cy="1133475"/>
        </a:xfrm>
        <a:prstGeom prst="leftBrace">
          <a:avLst/>
        </a:prstGeom>
        <a:no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xdr:col>
      <xdr:colOff>47625</xdr:colOff>
      <xdr:row>15</xdr:row>
      <xdr:rowOff>9525</xdr:rowOff>
    </xdr:from>
    <xdr:to>
      <xdr:col>6</xdr:col>
      <xdr:colOff>85725</xdr:colOff>
      <xdr:row>16</xdr:row>
      <xdr:rowOff>66675</xdr:rowOff>
    </xdr:to>
    <xdr:sp macro="" textlink="">
      <xdr:nvSpPr>
        <xdr:cNvPr id="3" name="角丸四角形吹き出し 2"/>
        <xdr:cNvSpPr/>
      </xdr:nvSpPr>
      <xdr:spPr>
        <a:xfrm>
          <a:off x="1143000" y="2981325"/>
          <a:ext cx="1190625" cy="361950"/>
        </a:xfrm>
        <a:prstGeom prst="wedgeRoundRectCallout">
          <a:avLst>
            <a:gd name="adj1" fmla="val 60897"/>
            <a:gd name="adj2" fmla="val -122279"/>
            <a:gd name="adj3" fmla="val 16667"/>
          </a:avLst>
        </a:prstGeom>
        <a:no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000" kern="100">
              <a:solidFill>
                <a:srgbClr val="000000"/>
              </a:solidFill>
              <a:effectLst/>
              <a:latin typeface="游明朝" panose="02020400000000000000" pitchFamily="18" charset="-128"/>
              <a:ea typeface="ＭＳ 明朝" panose="02020609040205080304" pitchFamily="17" charset="-128"/>
              <a:cs typeface="Times New Roman" panose="02020603050405020304" pitchFamily="18" charset="0"/>
            </a:rPr>
            <a:t>申請者と同じ</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209550</xdr:colOff>
      <xdr:row>22</xdr:row>
      <xdr:rowOff>38100</xdr:rowOff>
    </xdr:from>
    <xdr:to>
      <xdr:col>12</xdr:col>
      <xdr:colOff>142875</xdr:colOff>
      <xdr:row>23</xdr:row>
      <xdr:rowOff>171450</xdr:rowOff>
    </xdr:to>
    <xdr:sp macro="" textlink="">
      <xdr:nvSpPr>
        <xdr:cNvPr id="4" name="テキスト ボックス 2"/>
        <xdr:cNvSpPr txBox="1">
          <a:spLocks noChangeArrowheads="1"/>
        </xdr:cNvSpPr>
      </xdr:nvSpPr>
      <xdr:spPr bwMode="auto">
        <a:xfrm>
          <a:off x="3695700" y="4772025"/>
          <a:ext cx="762000" cy="31432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lgn="ctr">
            <a:spcAft>
              <a:spcPts val="0"/>
            </a:spcAft>
          </a:pPr>
          <a:r>
            <a:rPr lang="ja-JP" sz="1000" kern="100">
              <a:effectLst/>
              <a:latin typeface="游明朝" panose="02020400000000000000" pitchFamily="18" charset="-128"/>
              <a:ea typeface="ＭＳ 明朝" panose="02020609040205080304" pitchFamily="17" charset="-128"/>
              <a:cs typeface="Times New Roman" panose="02020603050405020304" pitchFamily="18" charset="0"/>
            </a:rPr>
            <a:t>記載不要</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219076</xdr:colOff>
      <xdr:row>18</xdr:row>
      <xdr:rowOff>209550</xdr:rowOff>
    </xdr:from>
    <xdr:to>
      <xdr:col>9</xdr:col>
      <xdr:colOff>264161</xdr:colOff>
      <xdr:row>22</xdr:row>
      <xdr:rowOff>47625</xdr:rowOff>
    </xdr:to>
    <xdr:cxnSp macro="">
      <xdr:nvCxnSpPr>
        <xdr:cNvPr id="5" name="直線矢印コネクタ 4"/>
        <xdr:cNvCxnSpPr/>
      </xdr:nvCxnSpPr>
      <xdr:spPr>
        <a:xfrm flipH="1" flipV="1">
          <a:off x="3705226" y="3848100"/>
          <a:ext cx="45085" cy="93345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123826</xdr:colOff>
      <xdr:row>22</xdr:row>
      <xdr:rowOff>152400</xdr:rowOff>
    </xdr:from>
    <xdr:to>
      <xdr:col>9</xdr:col>
      <xdr:colOff>200026</xdr:colOff>
      <xdr:row>24</xdr:row>
      <xdr:rowOff>161925</xdr:rowOff>
    </xdr:to>
    <xdr:cxnSp macro="">
      <xdr:nvCxnSpPr>
        <xdr:cNvPr id="6" name="直線矢印コネクタ 5"/>
        <xdr:cNvCxnSpPr/>
      </xdr:nvCxnSpPr>
      <xdr:spPr>
        <a:xfrm flipH="1">
          <a:off x="3333751" y="4886325"/>
          <a:ext cx="352425" cy="495300"/>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1</xdr:col>
      <xdr:colOff>438150</xdr:colOff>
      <xdr:row>15</xdr:row>
      <xdr:rowOff>76200</xdr:rowOff>
    </xdr:from>
    <xdr:to>
      <xdr:col>2</xdr:col>
      <xdr:colOff>85725</xdr:colOff>
      <xdr:row>18</xdr:row>
      <xdr:rowOff>47625</xdr:rowOff>
    </xdr:to>
    <xdr:cxnSp macro="">
      <xdr:nvCxnSpPr>
        <xdr:cNvPr id="7" name="直線矢印コネクタ 6"/>
        <xdr:cNvCxnSpPr/>
      </xdr:nvCxnSpPr>
      <xdr:spPr>
        <a:xfrm>
          <a:off x="628650" y="3048000"/>
          <a:ext cx="552450" cy="638175"/>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1</xdr:col>
      <xdr:colOff>704850</xdr:colOff>
      <xdr:row>16</xdr:row>
      <xdr:rowOff>57150</xdr:rowOff>
    </xdr:from>
    <xdr:to>
      <xdr:col>4</xdr:col>
      <xdr:colOff>76200</xdr:colOff>
      <xdr:row>18</xdr:row>
      <xdr:rowOff>85725</xdr:rowOff>
    </xdr:to>
    <xdr:cxnSp macro="">
      <xdr:nvCxnSpPr>
        <xdr:cNvPr id="8" name="直線矢印コネクタ 7"/>
        <xdr:cNvCxnSpPr/>
      </xdr:nvCxnSpPr>
      <xdr:spPr>
        <a:xfrm>
          <a:off x="895350" y="3333750"/>
          <a:ext cx="847725" cy="390525"/>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0</xdr:col>
      <xdr:colOff>152400</xdr:colOff>
      <xdr:row>14</xdr:row>
      <xdr:rowOff>57150</xdr:rowOff>
    </xdr:from>
    <xdr:to>
      <xdr:col>1</xdr:col>
      <xdr:colOff>723900</xdr:colOff>
      <xdr:row>15</xdr:row>
      <xdr:rowOff>66675</xdr:rowOff>
    </xdr:to>
    <xdr:sp macro="" textlink="">
      <xdr:nvSpPr>
        <xdr:cNvPr id="10" name="テキスト ボックス 2"/>
        <xdr:cNvSpPr txBox="1">
          <a:spLocks noChangeArrowheads="1"/>
        </xdr:cNvSpPr>
      </xdr:nvSpPr>
      <xdr:spPr bwMode="auto">
        <a:xfrm>
          <a:off x="152400" y="2724150"/>
          <a:ext cx="762000" cy="31432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lgn="ctr">
            <a:spcAft>
              <a:spcPts val="0"/>
            </a:spcAft>
          </a:pPr>
          <a:r>
            <a:rPr lang="ja-JP" sz="1000" kern="100">
              <a:effectLst/>
              <a:latin typeface="游明朝" panose="02020400000000000000" pitchFamily="18" charset="-128"/>
              <a:ea typeface="ＭＳ 明朝" panose="02020609040205080304" pitchFamily="17" charset="-128"/>
              <a:cs typeface="Times New Roman" panose="02020603050405020304" pitchFamily="18" charset="0"/>
            </a:rPr>
            <a:t>記載不要</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R46"/>
  <sheetViews>
    <sheetView showZeros="0" view="pageBreakPreview" zoomScaleNormal="80" zoomScaleSheetLayoutView="100" workbookViewId="0">
      <selection activeCell="H9" sqref="H9:L9"/>
    </sheetView>
  </sheetViews>
  <sheetFormatPr defaultRowHeight="14.25"/>
  <cols>
    <col min="1" max="1" width="4.5" style="39" customWidth="1"/>
    <col min="2" max="3" width="3.625" style="39" customWidth="1"/>
    <col min="4" max="4" width="15.625" style="39" customWidth="1"/>
    <col min="5" max="5" width="6" style="39" customWidth="1"/>
    <col min="6" max="6" width="3.625" style="39" customWidth="1"/>
    <col min="7" max="7" width="18.375" style="39" customWidth="1"/>
    <col min="8" max="8" width="6" style="39" customWidth="1"/>
    <col min="9" max="9" width="15.625" style="39" customWidth="1"/>
    <col min="10" max="10" width="5.125" style="39" customWidth="1"/>
    <col min="11" max="11" width="3.25" style="39" bestFit="1" customWidth="1"/>
    <col min="12" max="12" width="5.125" style="39" customWidth="1"/>
    <col min="13" max="13" width="7.375" style="39" customWidth="1"/>
    <col min="14" max="16384" width="9" style="39"/>
  </cols>
  <sheetData>
    <row r="2" spans="2:18" ht="27.75" customHeight="1">
      <c r="B2" s="39" t="s">
        <v>40</v>
      </c>
    </row>
    <row r="4" spans="2:18" ht="31.5" customHeight="1">
      <c r="B4" s="169" t="s">
        <v>36</v>
      </c>
      <c r="C4" s="169"/>
      <c r="D4" s="169"/>
      <c r="E4" s="169"/>
      <c r="F4" s="169"/>
      <c r="G4" s="169"/>
      <c r="H4" s="169"/>
      <c r="I4" s="169"/>
      <c r="J4" s="169"/>
      <c r="K4" s="169"/>
      <c r="L4" s="169"/>
      <c r="M4" s="169"/>
    </row>
    <row r="5" spans="2:18" ht="31.5" customHeight="1">
      <c r="B5" s="40"/>
      <c r="C5" s="40"/>
      <c r="D5" s="40"/>
      <c r="E5" s="40"/>
      <c r="F5" s="40"/>
      <c r="G5" s="40"/>
      <c r="H5" s="40"/>
      <c r="I5" s="41" t="s">
        <v>39</v>
      </c>
      <c r="J5" s="70"/>
      <c r="K5" s="40" t="s">
        <v>38</v>
      </c>
      <c r="L5" s="70"/>
      <c r="M5" s="42" t="s">
        <v>37</v>
      </c>
    </row>
    <row r="6" spans="2:18">
      <c r="B6" s="40"/>
      <c r="C6" s="40"/>
      <c r="D6" s="40"/>
      <c r="E6" s="40"/>
      <c r="F6" s="40"/>
      <c r="G6" s="40"/>
      <c r="H6" s="40"/>
      <c r="I6" s="40"/>
      <c r="J6" s="40"/>
      <c r="K6" s="40"/>
      <c r="L6" s="40"/>
      <c r="M6" s="40"/>
    </row>
    <row r="8" spans="2:18" ht="27.75" customHeight="1">
      <c r="G8" s="41" t="s">
        <v>33</v>
      </c>
      <c r="H8" s="164"/>
      <c r="I8" s="164"/>
      <c r="J8" s="164"/>
      <c r="K8" s="164"/>
      <c r="L8" s="164"/>
      <c r="M8" s="164"/>
    </row>
    <row r="9" spans="2:18" ht="27.75" customHeight="1">
      <c r="G9" s="41" t="s">
        <v>34</v>
      </c>
      <c r="H9" s="164"/>
      <c r="I9" s="164"/>
      <c r="J9" s="164"/>
      <c r="K9" s="164"/>
      <c r="L9" s="164"/>
      <c r="M9" s="43" t="s">
        <v>35</v>
      </c>
    </row>
    <row r="10" spans="2:18" ht="27.75" customHeight="1">
      <c r="G10" s="41" t="s">
        <v>32</v>
      </c>
      <c r="H10" s="164"/>
      <c r="I10" s="164"/>
      <c r="J10" s="164"/>
      <c r="K10" s="164"/>
      <c r="L10" s="164"/>
      <c r="M10" s="164"/>
    </row>
    <row r="12" spans="2:18" ht="24.75" customHeight="1">
      <c r="B12" s="171" t="s">
        <v>31</v>
      </c>
      <c r="C12" s="171"/>
      <c r="D12" s="171"/>
      <c r="E12" s="171"/>
      <c r="F12" s="171"/>
      <c r="G12" s="171"/>
      <c r="H12" s="171"/>
      <c r="I12" s="171"/>
      <c r="J12" s="171"/>
      <c r="K12" s="171"/>
      <c r="L12" s="171"/>
      <c r="M12" s="171"/>
    </row>
    <row r="13" spans="2:18" ht="24.75" customHeight="1">
      <c r="B13" s="171"/>
      <c r="C13" s="171"/>
      <c r="D13" s="171"/>
      <c r="E13" s="171"/>
      <c r="F13" s="171"/>
      <c r="G13" s="171"/>
      <c r="H13" s="171"/>
      <c r="I13" s="171"/>
      <c r="J13" s="171"/>
      <c r="K13" s="171"/>
      <c r="L13" s="171"/>
      <c r="M13" s="171"/>
    </row>
    <row r="14" spans="2:18" ht="30" customHeight="1">
      <c r="B14" s="39" t="s">
        <v>30</v>
      </c>
      <c r="G14" s="176" t="str">
        <f>IF(100&lt;I18,IF(H27&gt;=20,I19,"給付金の対象外です"),IF(50&lt;=I18,H30,I20))</f>
        <v>　</v>
      </c>
      <c r="H14" s="176"/>
      <c r="I14" s="44" t="str">
        <f>IF(100&lt;I18,"",IF(50&lt;=I18,M30,""))</f>
        <v/>
      </c>
      <c r="O14" s="45"/>
      <c r="P14" s="45"/>
      <c r="Q14" s="45"/>
      <c r="R14" s="45"/>
    </row>
    <row r="15" spans="2:18">
      <c r="O15" s="45"/>
      <c r="P15" s="45"/>
      <c r="Q15" s="45"/>
      <c r="R15" s="45"/>
    </row>
    <row r="16" spans="2:18" ht="24.75" customHeight="1" thickBot="1">
      <c r="B16" s="138" t="s">
        <v>48</v>
      </c>
      <c r="C16" s="138"/>
      <c r="D16" s="138"/>
      <c r="E16" s="138"/>
      <c r="F16" s="138"/>
      <c r="G16" s="138"/>
      <c r="H16" s="138"/>
      <c r="I16" s="138"/>
      <c r="J16" s="138"/>
      <c r="K16" s="138"/>
      <c r="L16" s="138"/>
      <c r="M16" s="138"/>
      <c r="O16" s="46"/>
      <c r="P16" s="45"/>
      <c r="Q16" s="45"/>
      <c r="R16" s="45"/>
    </row>
    <row r="17" spans="1:18" ht="30" customHeight="1" thickBot="1">
      <c r="B17" s="121" t="s">
        <v>0</v>
      </c>
      <c r="C17" s="122"/>
      <c r="D17" s="122"/>
      <c r="E17" s="123"/>
      <c r="F17" s="121" t="s">
        <v>1</v>
      </c>
      <c r="G17" s="122"/>
      <c r="H17" s="123"/>
      <c r="I17" s="121" t="s">
        <v>2</v>
      </c>
      <c r="J17" s="122"/>
      <c r="K17" s="122"/>
      <c r="L17" s="122"/>
      <c r="M17" s="123"/>
      <c r="O17" s="46"/>
      <c r="P17" s="45"/>
      <c r="Q17" s="45"/>
      <c r="R17" s="45"/>
    </row>
    <row r="18" spans="1:18" ht="30" customHeight="1">
      <c r="B18" s="177"/>
      <c r="C18" s="178"/>
      <c r="D18" s="178"/>
      <c r="E18" s="127" t="s">
        <v>12</v>
      </c>
      <c r="F18" s="155"/>
      <c r="G18" s="156"/>
      <c r="H18" s="127" t="s">
        <v>12</v>
      </c>
      <c r="I18" s="172" t="str">
        <f>IFERROR(ROUNDDOWN(F18/B18*100,1),"")</f>
        <v/>
      </c>
      <c r="J18" s="172"/>
      <c r="K18" s="172"/>
      <c r="L18" s="172"/>
      <c r="M18" s="47" t="s">
        <v>13</v>
      </c>
      <c r="O18" s="48"/>
      <c r="P18" s="45"/>
      <c r="Q18" s="45"/>
      <c r="R18" s="45"/>
    </row>
    <row r="19" spans="1:18">
      <c r="B19" s="179"/>
      <c r="C19" s="180"/>
      <c r="D19" s="180"/>
      <c r="E19" s="129"/>
      <c r="F19" s="157"/>
      <c r="G19" s="158"/>
      <c r="H19" s="129"/>
      <c r="I19" s="166" t="str">
        <f>IF(B18&gt;=F18,"　","エラー（農業収入が総収入より多いです）")</f>
        <v>　</v>
      </c>
      <c r="J19" s="167"/>
      <c r="K19" s="167"/>
      <c r="L19" s="167"/>
      <c r="M19" s="168"/>
      <c r="O19" s="45"/>
      <c r="P19" s="45"/>
      <c r="Q19" s="45"/>
      <c r="R19" s="45"/>
    </row>
    <row r="20" spans="1:18" ht="15" thickBot="1">
      <c r="B20" s="181"/>
      <c r="C20" s="182"/>
      <c r="D20" s="182"/>
      <c r="E20" s="131"/>
      <c r="F20" s="159"/>
      <c r="G20" s="160"/>
      <c r="H20" s="131"/>
      <c r="I20" s="161" t="str">
        <f>IF(I18&gt;=50,"　","給付金の対象外です")</f>
        <v>　</v>
      </c>
      <c r="J20" s="162"/>
      <c r="K20" s="162"/>
      <c r="L20" s="162"/>
      <c r="M20" s="163"/>
      <c r="O20" s="45"/>
      <c r="P20" s="45"/>
      <c r="Q20" s="45"/>
      <c r="R20" s="45"/>
    </row>
    <row r="21" spans="1:18">
      <c r="B21" s="173" t="s">
        <v>49</v>
      </c>
      <c r="C21" s="173"/>
      <c r="D21" s="173"/>
      <c r="E21" s="173"/>
      <c r="F21" s="173"/>
      <c r="G21" s="173"/>
      <c r="H21" s="173"/>
      <c r="I21" s="173"/>
      <c r="J21" s="173"/>
      <c r="K21" s="173"/>
      <c r="L21" s="173"/>
      <c r="M21" s="173"/>
      <c r="O21" s="45"/>
      <c r="P21" s="45"/>
      <c r="Q21" s="45"/>
      <c r="R21" s="45"/>
    </row>
    <row r="22" spans="1:18" ht="30" customHeight="1" thickBot="1">
      <c r="B22" s="140" t="s">
        <v>3</v>
      </c>
      <c r="C22" s="140"/>
      <c r="D22" s="140"/>
      <c r="E22" s="140"/>
      <c r="F22" s="49"/>
      <c r="H22" s="45"/>
      <c r="O22" s="45"/>
      <c r="P22" s="45"/>
      <c r="Q22" s="45"/>
      <c r="R22" s="45"/>
    </row>
    <row r="23" spans="1:18" ht="30" customHeight="1" thickBot="1">
      <c r="B23" s="150" t="s">
        <v>4</v>
      </c>
      <c r="C23" s="50"/>
      <c r="D23" s="174" t="s">
        <v>5</v>
      </c>
      <c r="E23" s="174"/>
      <c r="F23" s="174"/>
      <c r="G23" s="175"/>
      <c r="H23" s="51" t="s">
        <v>14</v>
      </c>
      <c r="I23" s="117">
        <f>D44</f>
        <v>0</v>
      </c>
      <c r="J23" s="117"/>
      <c r="K23" s="117"/>
      <c r="L23" s="117"/>
      <c r="M23" s="52" t="s">
        <v>18</v>
      </c>
      <c r="O23" s="45"/>
      <c r="P23" s="45"/>
      <c r="Q23" s="45"/>
      <c r="R23" s="45"/>
    </row>
    <row r="24" spans="1:18" ht="30" customHeight="1">
      <c r="B24" s="151"/>
      <c r="C24" s="53" t="str">
        <f>H36</f>
        <v>□</v>
      </c>
      <c r="D24" s="153" t="s">
        <v>29</v>
      </c>
      <c r="E24" s="153"/>
      <c r="F24" s="153"/>
      <c r="G24" s="154"/>
      <c r="H24" s="114" t="s">
        <v>15</v>
      </c>
      <c r="I24" s="118">
        <f>I44</f>
        <v>0</v>
      </c>
      <c r="J24" s="118"/>
      <c r="K24" s="118"/>
      <c r="L24" s="118"/>
      <c r="M24" s="170" t="s">
        <v>18</v>
      </c>
      <c r="O24" s="45"/>
      <c r="P24" s="45"/>
      <c r="Q24" s="45"/>
      <c r="R24" s="45"/>
    </row>
    <row r="25" spans="1:18">
      <c r="B25" s="151"/>
      <c r="C25" s="54"/>
      <c r="D25" s="128" t="s">
        <v>6</v>
      </c>
      <c r="E25" s="128"/>
      <c r="F25" s="128"/>
      <c r="G25" s="129"/>
      <c r="H25" s="115"/>
      <c r="I25" s="119"/>
      <c r="J25" s="119"/>
      <c r="K25" s="119"/>
      <c r="L25" s="119"/>
      <c r="M25" s="139"/>
      <c r="O25" s="45"/>
      <c r="P25" s="45"/>
      <c r="Q25" s="45"/>
      <c r="R25" s="45"/>
    </row>
    <row r="26" spans="1:18" ht="30" customHeight="1" thickBot="1">
      <c r="B26" s="151"/>
      <c r="C26" s="55" t="str">
        <f>H37</f>
        <v>□</v>
      </c>
      <c r="D26" s="146" t="s">
        <v>26</v>
      </c>
      <c r="E26" s="146"/>
      <c r="F26" s="146"/>
      <c r="G26" s="147"/>
      <c r="H26" s="116"/>
      <c r="I26" s="120"/>
      <c r="J26" s="120"/>
      <c r="K26" s="120"/>
      <c r="L26" s="120"/>
      <c r="M26" s="141"/>
      <c r="O26" s="48"/>
      <c r="P26" s="45"/>
      <c r="Q26" s="45"/>
      <c r="R26" s="45"/>
    </row>
    <row r="27" spans="1:18" ht="30" customHeight="1">
      <c r="B27" s="151"/>
      <c r="C27" s="56"/>
      <c r="D27" s="148" t="s">
        <v>7</v>
      </c>
      <c r="E27" s="148"/>
      <c r="F27" s="148"/>
      <c r="G27" s="149"/>
      <c r="H27" s="142" t="str">
        <f>IFERROR(ROUNDDOWN((I24-I23)/I24*100,1),"")</f>
        <v/>
      </c>
      <c r="I27" s="143"/>
      <c r="J27" s="136" t="s">
        <v>13</v>
      </c>
      <c r="K27" s="39" t="str">
        <f>IF(H27&gt;19.9,"☑","□")</f>
        <v>☑</v>
      </c>
      <c r="L27" s="138" t="s">
        <v>27</v>
      </c>
      <c r="M27" s="139"/>
      <c r="O27" s="48"/>
      <c r="P27" s="45"/>
      <c r="Q27" s="45"/>
      <c r="R27" s="45"/>
    </row>
    <row r="28" spans="1:18" ht="30" customHeight="1" thickBot="1">
      <c r="B28" s="152"/>
      <c r="C28" s="57"/>
      <c r="D28" s="146"/>
      <c r="E28" s="146"/>
      <c r="F28" s="146"/>
      <c r="G28" s="147"/>
      <c r="H28" s="144"/>
      <c r="I28" s="145"/>
      <c r="J28" s="137"/>
      <c r="K28" s="39" t="str">
        <f>IF(H27&lt;20,"☑","□")</f>
        <v>□</v>
      </c>
      <c r="L28" s="140" t="s">
        <v>28</v>
      </c>
      <c r="M28" s="141"/>
      <c r="O28" s="48"/>
      <c r="P28" s="45"/>
      <c r="Q28" s="45"/>
      <c r="R28" s="45"/>
    </row>
    <row r="29" spans="1:18" ht="30" customHeight="1" thickBot="1">
      <c r="B29" s="121" t="s">
        <v>8</v>
      </c>
      <c r="C29" s="122"/>
      <c r="D29" s="122"/>
      <c r="E29" s="122"/>
      <c r="F29" s="122"/>
      <c r="G29" s="123"/>
      <c r="H29" s="58" t="s">
        <v>16</v>
      </c>
      <c r="I29" s="134">
        <f>I24-I23</f>
        <v>0</v>
      </c>
      <c r="J29" s="135"/>
      <c r="K29" s="135"/>
      <c r="L29" s="135"/>
      <c r="M29" s="52" t="s">
        <v>18</v>
      </c>
    </row>
    <row r="30" spans="1:18">
      <c r="A30" s="45"/>
      <c r="B30" s="114" t="s">
        <v>9</v>
      </c>
      <c r="C30" s="126"/>
      <c r="D30" s="126"/>
      <c r="E30" s="126"/>
      <c r="F30" s="126"/>
      <c r="G30" s="127"/>
      <c r="H30" s="102">
        <f>IF(H27&gt;=20,I33,"給付金の対象外です")</f>
        <v>0</v>
      </c>
      <c r="I30" s="103"/>
      <c r="J30" s="103"/>
      <c r="K30" s="103"/>
      <c r="L30" s="103"/>
      <c r="M30" s="99" t="str">
        <f>IF(H27&gt;=20,"円","　")</f>
        <v>円</v>
      </c>
    </row>
    <row r="31" spans="1:18">
      <c r="A31" s="45"/>
      <c r="B31" s="115" t="s">
        <v>10</v>
      </c>
      <c r="C31" s="128"/>
      <c r="D31" s="128"/>
      <c r="E31" s="128"/>
      <c r="F31" s="128"/>
      <c r="G31" s="129"/>
      <c r="H31" s="104"/>
      <c r="I31" s="105"/>
      <c r="J31" s="105"/>
      <c r="K31" s="105"/>
      <c r="L31" s="105"/>
      <c r="M31" s="100"/>
    </row>
    <row r="32" spans="1:18" ht="15" thickBot="1">
      <c r="A32" s="45"/>
      <c r="B32" s="116" t="s">
        <v>11</v>
      </c>
      <c r="C32" s="130"/>
      <c r="D32" s="130"/>
      <c r="E32" s="130"/>
      <c r="F32" s="130"/>
      <c r="G32" s="131"/>
      <c r="H32" s="106"/>
      <c r="I32" s="107"/>
      <c r="J32" s="107"/>
      <c r="K32" s="107"/>
      <c r="L32" s="107"/>
      <c r="M32" s="101"/>
    </row>
    <row r="33" spans="1:15" hidden="1">
      <c r="A33" s="45"/>
      <c r="B33" s="126"/>
      <c r="C33" s="126"/>
      <c r="D33" s="126"/>
      <c r="E33" s="126"/>
      <c r="F33" s="126"/>
      <c r="G33" s="126"/>
      <c r="H33" s="90"/>
      <c r="I33" s="132">
        <f>ROUNDDOWN(IF(I29*3/10&gt;=200000,200000,I29*3/10),-3)</f>
        <v>0</v>
      </c>
      <c r="J33" s="132"/>
      <c r="K33" s="132"/>
      <c r="L33" s="132"/>
      <c r="M33" s="91" t="s">
        <v>12</v>
      </c>
    </row>
    <row r="34" spans="1:15" ht="9" customHeight="1">
      <c r="A34" s="94"/>
      <c r="B34" s="133"/>
      <c r="C34" s="133"/>
      <c r="D34" s="133"/>
      <c r="E34" s="133"/>
      <c r="F34" s="133"/>
      <c r="G34" s="133"/>
      <c r="H34" s="95"/>
      <c r="I34" s="96"/>
      <c r="J34" s="96"/>
      <c r="K34" s="96"/>
      <c r="L34" s="96"/>
      <c r="M34" s="97"/>
    </row>
    <row r="35" spans="1:15" ht="16.5" customHeight="1">
      <c r="B35" s="59"/>
      <c r="C35" s="59"/>
      <c r="D35" s="59"/>
      <c r="E35" s="59"/>
      <c r="F35" s="59"/>
      <c r="G35" s="59"/>
      <c r="H35" s="59"/>
      <c r="I35" s="60"/>
      <c r="J35" s="60"/>
      <c r="K35" s="60"/>
      <c r="L35" s="60"/>
      <c r="M35" s="61"/>
    </row>
    <row r="36" spans="1:15" ht="21" customHeight="1">
      <c r="B36" s="165" t="s">
        <v>25</v>
      </c>
      <c r="C36" s="165"/>
      <c r="D36" s="165"/>
      <c r="E36" s="165"/>
      <c r="F36" s="165"/>
      <c r="G36" s="165"/>
      <c r="H36" s="71" t="s">
        <v>17</v>
      </c>
      <c r="I36" s="62" t="s">
        <v>45</v>
      </c>
      <c r="J36" s="63"/>
      <c r="K36" s="63"/>
      <c r="L36" s="63"/>
      <c r="M36" s="63"/>
    </row>
    <row r="37" spans="1:15" ht="21" customHeight="1">
      <c r="B37" s="165"/>
      <c r="C37" s="165"/>
      <c r="D37" s="165"/>
      <c r="E37" s="165"/>
      <c r="F37" s="165"/>
      <c r="G37" s="165"/>
      <c r="H37" s="72" t="s">
        <v>17</v>
      </c>
      <c r="I37" s="64" t="s">
        <v>46</v>
      </c>
      <c r="O37" s="65"/>
    </row>
    <row r="38" spans="1:15" ht="21" customHeight="1">
      <c r="B38" s="124"/>
      <c r="C38" s="125"/>
      <c r="D38" s="108" t="s">
        <v>41</v>
      </c>
      <c r="E38" s="108"/>
      <c r="F38" s="108"/>
      <c r="H38" s="66"/>
      <c r="I38" s="110" t="s">
        <v>41</v>
      </c>
      <c r="J38" s="110"/>
      <c r="K38" s="110"/>
      <c r="L38" s="110"/>
    </row>
    <row r="39" spans="1:15" ht="21" customHeight="1">
      <c r="B39" s="110" t="s">
        <v>19</v>
      </c>
      <c r="C39" s="110"/>
      <c r="D39" s="109"/>
      <c r="E39" s="109"/>
      <c r="F39" s="109"/>
      <c r="H39" s="67" t="s">
        <v>42</v>
      </c>
      <c r="I39" s="109"/>
      <c r="J39" s="109"/>
      <c r="K39" s="109"/>
      <c r="L39" s="109"/>
    </row>
    <row r="40" spans="1:15" ht="21" customHeight="1">
      <c r="B40" s="110" t="s">
        <v>20</v>
      </c>
      <c r="C40" s="110"/>
      <c r="D40" s="109"/>
      <c r="E40" s="109"/>
      <c r="F40" s="109"/>
      <c r="G40" s="68"/>
      <c r="H40" s="67" t="s">
        <v>43</v>
      </c>
      <c r="I40" s="109"/>
      <c r="J40" s="109"/>
      <c r="K40" s="109"/>
      <c r="L40" s="109"/>
    </row>
    <row r="41" spans="1:15" ht="21" customHeight="1">
      <c r="B41" s="110" t="s">
        <v>21</v>
      </c>
      <c r="C41" s="110"/>
      <c r="D41" s="109"/>
      <c r="E41" s="109"/>
      <c r="F41" s="109"/>
      <c r="G41" s="68"/>
      <c r="H41" s="67" t="s">
        <v>21</v>
      </c>
      <c r="I41" s="109"/>
      <c r="J41" s="109"/>
      <c r="K41" s="109"/>
      <c r="L41" s="109"/>
    </row>
    <row r="42" spans="1:15" ht="21" customHeight="1">
      <c r="B42" s="110" t="s">
        <v>22</v>
      </c>
      <c r="C42" s="110"/>
      <c r="D42" s="109"/>
      <c r="E42" s="109"/>
      <c r="F42" s="109"/>
      <c r="G42" s="68"/>
      <c r="H42" s="67" t="s">
        <v>22</v>
      </c>
      <c r="I42" s="109"/>
      <c r="J42" s="109"/>
      <c r="K42" s="109"/>
      <c r="L42" s="109"/>
    </row>
    <row r="43" spans="1:15" ht="21" customHeight="1">
      <c r="B43" s="110" t="s">
        <v>23</v>
      </c>
      <c r="C43" s="110"/>
      <c r="D43" s="109"/>
      <c r="E43" s="109"/>
      <c r="F43" s="109"/>
      <c r="H43" s="67" t="s">
        <v>23</v>
      </c>
      <c r="I43" s="109"/>
      <c r="J43" s="109"/>
      <c r="K43" s="109"/>
      <c r="L43" s="109"/>
    </row>
    <row r="44" spans="1:15" ht="21" customHeight="1">
      <c r="B44" s="112" t="s">
        <v>24</v>
      </c>
      <c r="C44" s="113"/>
      <c r="D44" s="111">
        <f>SUM(D39:D43)</f>
        <v>0</v>
      </c>
      <c r="E44" s="111"/>
      <c r="F44" s="111"/>
      <c r="H44" s="67" t="s">
        <v>44</v>
      </c>
      <c r="I44" s="111">
        <f>SUM(I39:I43)</f>
        <v>0</v>
      </c>
      <c r="J44" s="111"/>
      <c r="K44" s="111"/>
      <c r="L44" s="111"/>
    </row>
    <row r="45" spans="1:15" ht="18.75">
      <c r="B45" s="63" t="s">
        <v>47</v>
      </c>
      <c r="C45" s="69"/>
      <c r="D45" s="69"/>
      <c r="E45" s="69"/>
      <c r="F45" s="69"/>
      <c r="G45" s="69"/>
      <c r="H45" s="69"/>
    </row>
    <row r="46" spans="1:15" ht="18.75">
      <c r="C46" s="69"/>
      <c r="D46" s="69"/>
      <c r="E46" s="69"/>
      <c r="F46" s="69"/>
      <c r="G46" s="69"/>
      <c r="H46" s="69"/>
    </row>
  </sheetData>
  <sheetProtection sheet="1" formatCells="0" formatColumns="0" formatRows="0" insertColumns="0" insertRows="0" insertHyperlinks="0" deleteColumns="0" deleteRows="0" sort="0" autoFilter="0" pivotTables="0"/>
  <protectedRanges>
    <protectedRange sqref="L5 J5 H8 H9 H10 F18 B18 H36 H37 D39 D40 D41 D42 D43 I43 I42 I41 I40 I39" name="範囲1"/>
  </protectedRanges>
  <mergeCells count="65">
    <mergeCell ref="I20:M20"/>
    <mergeCell ref="H9:L9"/>
    <mergeCell ref="B36:G37"/>
    <mergeCell ref="I19:M19"/>
    <mergeCell ref="B4:M4"/>
    <mergeCell ref="M24:M26"/>
    <mergeCell ref="B12:M13"/>
    <mergeCell ref="H8:M8"/>
    <mergeCell ref="H10:M10"/>
    <mergeCell ref="I17:M17"/>
    <mergeCell ref="I18:L18"/>
    <mergeCell ref="B21:M21"/>
    <mergeCell ref="B16:M16"/>
    <mergeCell ref="D23:G23"/>
    <mergeCell ref="G14:H14"/>
    <mergeCell ref="B18:D20"/>
    <mergeCell ref="E18:E20"/>
    <mergeCell ref="F18:G20"/>
    <mergeCell ref="H18:H20"/>
    <mergeCell ref="B17:E17"/>
    <mergeCell ref="B22:E22"/>
    <mergeCell ref="F17:H17"/>
    <mergeCell ref="D26:G26"/>
    <mergeCell ref="D27:G28"/>
    <mergeCell ref="B23:B28"/>
    <mergeCell ref="D24:G24"/>
    <mergeCell ref="D25:G25"/>
    <mergeCell ref="H24:H26"/>
    <mergeCell ref="I23:L23"/>
    <mergeCell ref="I24:L26"/>
    <mergeCell ref="B29:G29"/>
    <mergeCell ref="B38:C38"/>
    <mergeCell ref="B30:G30"/>
    <mergeCell ref="B31:G31"/>
    <mergeCell ref="B32:G32"/>
    <mergeCell ref="I33:L33"/>
    <mergeCell ref="B33:G33"/>
    <mergeCell ref="B34:G34"/>
    <mergeCell ref="I29:L29"/>
    <mergeCell ref="J27:J28"/>
    <mergeCell ref="L27:M27"/>
    <mergeCell ref="L28:M28"/>
    <mergeCell ref="H27:I28"/>
    <mergeCell ref="B39:C39"/>
    <mergeCell ref="B40:C40"/>
    <mergeCell ref="B41:C41"/>
    <mergeCell ref="B42:C42"/>
    <mergeCell ref="I44:L44"/>
    <mergeCell ref="I41:L41"/>
    <mergeCell ref="I42:L42"/>
    <mergeCell ref="I43:L43"/>
    <mergeCell ref="B44:C44"/>
    <mergeCell ref="D41:F41"/>
    <mergeCell ref="D42:F42"/>
    <mergeCell ref="D43:F43"/>
    <mergeCell ref="D44:F44"/>
    <mergeCell ref="B43:C43"/>
    <mergeCell ref="M30:M32"/>
    <mergeCell ref="H30:L32"/>
    <mergeCell ref="D38:F38"/>
    <mergeCell ref="D39:F39"/>
    <mergeCell ref="D40:F40"/>
    <mergeCell ref="I38:L38"/>
    <mergeCell ref="I39:L39"/>
    <mergeCell ref="I40:L40"/>
  </mergeCells>
  <phoneticPr fontId="3"/>
  <conditionalFormatting sqref="J5">
    <cfRule type="expression" dxfId="61" priority="29">
      <formula>$J$5&lt;&gt;""</formula>
    </cfRule>
  </conditionalFormatting>
  <conditionalFormatting sqref="L5">
    <cfRule type="expression" dxfId="60" priority="26">
      <formula>$L$5&lt;&gt;""</formula>
    </cfRule>
    <cfRule type="expression" dxfId="59" priority="28">
      <formula>$J$5&lt;&gt;""</formula>
    </cfRule>
  </conditionalFormatting>
  <conditionalFormatting sqref="H10">
    <cfRule type="expression" dxfId="58" priority="27">
      <formula>$J$5&lt;&gt;""</formula>
    </cfRule>
  </conditionalFormatting>
  <conditionalFormatting sqref="H8:M8 H9:H10 M9">
    <cfRule type="expression" dxfId="57" priority="25">
      <formula>$H$8:$M$10&lt;&gt;""</formula>
    </cfRule>
  </conditionalFormatting>
  <conditionalFormatting sqref="H8:M8">
    <cfRule type="expression" dxfId="56" priority="24">
      <formula>$H$8&lt;&gt;""</formula>
    </cfRule>
  </conditionalFormatting>
  <conditionalFormatting sqref="H9:L9">
    <cfRule type="expression" dxfId="55" priority="23">
      <formula>$H$9&lt;&gt;""</formula>
    </cfRule>
  </conditionalFormatting>
  <conditionalFormatting sqref="H10:M10">
    <cfRule type="expression" dxfId="54" priority="22">
      <formula>$H$10&lt;&gt;""</formula>
    </cfRule>
  </conditionalFormatting>
  <conditionalFormatting sqref="B18:D20">
    <cfRule type="expression" dxfId="53" priority="21">
      <formula>$B$18&lt;&gt;""</formula>
    </cfRule>
  </conditionalFormatting>
  <conditionalFormatting sqref="F18:G20">
    <cfRule type="expression" dxfId="52" priority="20">
      <formula>$F$18&lt;&gt;""</formula>
    </cfRule>
  </conditionalFormatting>
  <conditionalFormatting sqref="D39:F43">
    <cfRule type="expression" dxfId="51" priority="3">
      <formula>$D$39&lt;&gt;""</formula>
    </cfRule>
  </conditionalFormatting>
  <conditionalFormatting sqref="I39:L43">
    <cfRule type="expression" dxfId="50" priority="1">
      <formula>$I$39&lt;&gt;""</formula>
    </cfRule>
    <cfRule type="expression" dxfId="49" priority="2">
      <formula>$I$39:$L$43&lt;&gt;""</formula>
    </cfRule>
  </conditionalFormatting>
  <dataValidations count="1">
    <dataValidation type="list" allowBlank="1" showInputMessage="1" showErrorMessage="1" sqref="H36:H37">
      <formula1>"□,☑,_"</formula1>
    </dataValidation>
  </dataValidations>
  <pageMargins left="0.70866141732283472" right="0.70866141732283472" top="0.39370078740157483" bottom="0.39370078740157483" header="0.39370078740157483" footer="0.39370078740157483"/>
  <pageSetup paperSize="9" scale="80" orientation="portrait"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40"/>
  <sheetViews>
    <sheetView topLeftCell="A22" zoomScaleNormal="100" workbookViewId="0">
      <selection activeCell="B2" sqref="B2"/>
    </sheetView>
  </sheetViews>
  <sheetFormatPr defaultRowHeight="14.25"/>
  <cols>
    <col min="1" max="1" width="2.25" style="76" customWidth="1"/>
    <col min="2" max="9" width="9" style="76"/>
    <col min="10" max="13" width="3.75" style="76" customWidth="1"/>
    <col min="14" max="16384" width="9" style="76"/>
  </cols>
  <sheetData>
    <row r="2" spans="2:13" ht="21" customHeight="1">
      <c r="B2" s="76" t="s">
        <v>55</v>
      </c>
    </row>
    <row r="3" spans="2:13" ht="21" customHeight="1"/>
    <row r="4" spans="2:13" ht="21" customHeight="1">
      <c r="I4" s="76" t="s">
        <v>62</v>
      </c>
      <c r="J4" s="89"/>
      <c r="K4" s="76" t="s">
        <v>38</v>
      </c>
      <c r="L4" s="89"/>
      <c r="M4" s="76" t="s">
        <v>37</v>
      </c>
    </row>
    <row r="5" spans="2:13" ht="21" customHeight="1"/>
    <row r="6" spans="2:13" ht="21" customHeight="1">
      <c r="B6" s="76" t="s">
        <v>56</v>
      </c>
    </row>
    <row r="7" spans="2:13" ht="21" customHeight="1"/>
    <row r="8" spans="2:13" ht="21" customHeight="1">
      <c r="B8" s="183" t="s">
        <v>71</v>
      </c>
      <c r="C8" s="183"/>
      <c r="D8" s="183"/>
      <c r="E8" s="183"/>
      <c r="F8" s="183"/>
      <c r="G8" s="183"/>
      <c r="H8" s="183"/>
      <c r="I8" s="183"/>
      <c r="J8" s="183"/>
      <c r="K8" s="183"/>
      <c r="L8" s="183"/>
      <c r="M8" s="183"/>
    </row>
    <row r="9" spans="2:13" ht="21" customHeight="1"/>
    <row r="10" spans="2:13" ht="24" customHeight="1">
      <c r="B10" s="76" t="s">
        <v>57</v>
      </c>
    </row>
    <row r="11" spans="2:13" ht="24" customHeight="1"/>
    <row r="12" spans="2:13" ht="24" customHeight="1">
      <c r="B12" s="76" t="s">
        <v>58</v>
      </c>
    </row>
    <row r="13" spans="2:13" ht="24" customHeight="1"/>
    <row r="14" spans="2:13" ht="24" customHeight="1">
      <c r="B14" s="76" t="s">
        <v>63</v>
      </c>
    </row>
    <row r="15" spans="2:13" ht="24" customHeight="1">
      <c r="B15" s="76" t="s">
        <v>64</v>
      </c>
    </row>
    <row r="16" spans="2:13" ht="24" customHeight="1"/>
    <row r="17" spans="2:11" ht="24" customHeight="1">
      <c r="B17" s="76" t="s">
        <v>59</v>
      </c>
    </row>
    <row r="18" spans="2:11" ht="24" customHeight="1"/>
    <row r="19" spans="2:11" ht="24" customHeight="1">
      <c r="B19" s="76" t="s">
        <v>60</v>
      </c>
    </row>
    <row r="20" spans="2:11" ht="24" customHeight="1"/>
    <row r="21" spans="2:11" ht="24" customHeight="1">
      <c r="B21" s="76" t="s">
        <v>65</v>
      </c>
    </row>
    <row r="22" spans="2:11" ht="24" customHeight="1">
      <c r="B22" s="76" t="s">
        <v>66</v>
      </c>
    </row>
    <row r="23" spans="2:11" ht="24" customHeight="1">
      <c r="B23" s="76" t="s">
        <v>67</v>
      </c>
    </row>
    <row r="24" spans="2:11" ht="24" customHeight="1">
      <c r="B24" s="76" t="s">
        <v>68</v>
      </c>
    </row>
    <row r="30" spans="2:11" ht="24.75" customHeight="1">
      <c r="F30" s="77" t="s">
        <v>61</v>
      </c>
      <c r="G30" s="184"/>
      <c r="H30" s="184"/>
      <c r="I30" s="184"/>
      <c r="J30" s="184"/>
    </row>
    <row r="31" spans="2:11" ht="24.75" customHeight="1">
      <c r="F31" s="77"/>
      <c r="G31" s="184"/>
      <c r="H31" s="184"/>
      <c r="I31" s="184"/>
      <c r="J31" s="184"/>
    </row>
    <row r="32" spans="2:11" ht="24.75" customHeight="1">
      <c r="F32" s="77" t="s">
        <v>69</v>
      </c>
      <c r="G32" s="184"/>
      <c r="H32" s="184"/>
      <c r="I32" s="184"/>
      <c r="J32" s="184"/>
      <c r="K32" s="76" t="s">
        <v>70</v>
      </c>
    </row>
    <row r="40" spans="2:2">
      <c r="B40" s="76" t="s">
        <v>103</v>
      </c>
    </row>
  </sheetData>
  <sheetProtection sheet="1" objects="1" scenarios="1"/>
  <protectedRanges>
    <protectedRange sqref="G30:G32" name="範囲1"/>
  </protectedRanges>
  <mergeCells count="3">
    <mergeCell ref="B8:M8"/>
    <mergeCell ref="G32:J32"/>
    <mergeCell ref="G30:J31"/>
  </mergeCells>
  <phoneticPr fontId="3"/>
  <conditionalFormatting sqref="G30">
    <cfRule type="expression" dxfId="48" priority="11">
      <formula>$J$5&lt;&gt;""</formula>
    </cfRule>
  </conditionalFormatting>
  <conditionalFormatting sqref="J4">
    <cfRule type="expression" dxfId="47" priority="6">
      <formula>J4&lt;&gt;""</formula>
    </cfRule>
    <cfRule type="expression" dxfId="46" priority="9">
      <formula>$J$4</formula>
    </cfRule>
  </conditionalFormatting>
  <conditionalFormatting sqref="L4">
    <cfRule type="expression" dxfId="45" priority="4">
      <formula>L4&lt;&gt;""</formula>
    </cfRule>
    <cfRule type="expression" dxfId="44" priority="5">
      <formula>$J$4</formula>
    </cfRule>
  </conditionalFormatting>
  <conditionalFormatting sqref="G32">
    <cfRule type="expression" dxfId="43" priority="3">
      <formula>$J$5&lt;&gt;""</formula>
    </cfRule>
  </conditionalFormatting>
  <conditionalFormatting sqref="G30:J31">
    <cfRule type="expression" dxfId="42" priority="2">
      <formula>$G$30&lt;&gt;""</formula>
    </cfRule>
  </conditionalFormatting>
  <conditionalFormatting sqref="G32:J32">
    <cfRule type="expression" dxfId="41" priority="1">
      <formula>$G$32&lt;&gt;""</formula>
    </cfRule>
  </conditionalFormatting>
  <pageMargins left="0.70866141732283472" right="0.31496062992125984" top="0.55118110236220474" bottom="0.55118110236220474" header="0.31496062992125984" footer="0.31496062992125984"/>
  <pageSetup paperSize="9" scale="95"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43"/>
  <sheetViews>
    <sheetView tabSelected="1" view="pageBreakPreview" topLeftCell="A22" zoomScale="115" zoomScaleNormal="100" zoomScaleSheetLayoutView="115" workbookViewId="0">
      <selection activeCell="C33" sqref="C33:U33"/>
    </sheetView>
  </sheetViews>
  <sheetFormatPr defaultRowHeight="14.25"/>
  <cols>
    <col min="1" max="1" width="2.5" style="76" customWidth="1"/>
    <col min="2" max="2" width="11.875" style="76" customWidth="1"/>
    <col min="3" max="3" width="3.5" style="76" customWidth="1"/>
    <col min="4" max="4" width="4" style="76" bestFit="1" customWidth="1"/>
    <col min="5" max="5" width="3.5" style="76" customWidth="1"/>
    <col min="6" max="6" width="4.125" style="76" customWidth="1"/>
    <col min="7" max="7" width="9" style="76"/>
    <col min="8" max="21" width="3.625" style="76" customWidth="1"/>
    <col min="22" max="22" width="2.5" style="76" customWidth="1"/>
    <col min="23" max="16384" width="9" style="76"/>
  </cols>
  <sheetData>
    <row r="2" spans="2:21">
      <c r="B2" s="73" t="s">
        <v>73</v>
      </c>
    </row>
    <row r="3" spans="2:21">
      <c r="B3" s="73"/>
    </row>
    <row r="4" spans="2:21">
      <c r="E4" s="38" t="s">
        <v>74</v>
      </c>
    </row>
    <row r="5" spans="2:21">
      <c r="B5" s="75"/>
    </row>
    <row r="6" spans="2:21">
      <c r="B6" s="74"/>
    </row>
    <row r="7" spans="2:21">
      <c r="B7" s="75"/>
      <c r="N7" s="215" t="s">
        <v>62</v>
      </c>
      <c r="O7" s="215"/>
      <c r="P7" s="215"/>
      <c r="Q7" s="89"/>
      <c r="R7" s="76" t="s">
        <v>38</v>
      </c>
      <c r="S7" s="89"/>
      <c r="T7" s="76" t="s">
        <v>37</v>
      </c>
    </row>
    <row r="8" spans="2:21">
      <c r="B8" s="75"/>
      <c r="P8" s="8"/>
      <c r="Q8" s="8"/>
      <c r="R8" s="8"/>
      <c r="S8" s="8"/>
    </row>
    <row r="9" spans="2:21">
      <c r="B9" s="75"/>
      <c r="P9" s="8"/>
      <c r="Q9" s="8"/>
      <c r="R9" s="8"/>
      <c r="S9" s="8"/>
    </row>
    <row r="10" spans="2:21">
      <c r="B10" s="38" t="s">
        <v>75</v>
      </c>
    </row>
    <row r="11" spans="2:21">
      <c r="B11" s="38"/>
    </row>
    <row r="12" spans="2:21">
      <c r="B12" s="75"/>
    </row>
    <row r="13" spans="2:21" ht="24" customHeight="1">
      <c r="G13" s="218" t="s">
        <v>84</v>
      </c>
      <c r="H13" s="218"/>
      <c r="I13" s="217" t="s">
        <v>33</v>
      </c>
      <c r="J13" s="217"/>
      <c r="K13" s="217"/>
      <c r="L13" s="217"/>
      <c r="M13" s="220"/>
      <c r="N13" s="220"/>
      <c r="O13" s="220"/>
      <c r="P13" s="220"/>
      <c r="Q13" s="220"/>
      <c r="R13" s="220"/>
      <c r="S13" s="220"/>
      <c r="T13" s="220"/>
      <c r="U13" s="220"/>
    </row>
    <row r="14" spans="2:21">
      <c r="H14" s="9"/>
      <c r="I14" s="9"/>
      <c r="J14" s="9"/>
      <c r="K14" s="9"/>
      <c r="L14" s="9"/>
      <c r="M14" s="220"/>
      <c r="N14" s="220"/>
      <c r="O14" s="220"/>
      <c r="P14" s="220"/>
      <c r="Q14" s="220"/>
      <c r="R14" s="220"/>
      <c r="S14" s="220"/>
      <c r="T14" s="220"/>
      <c r="U14" s="220"/>
    </row>
    <row r="15" spans="2:21" ht="24" customHeight="1">
      <c r="B15" s="74" t="s">
        <v>76</v>
      </c>
      <c r="I15" s="183" t="s">
        <v>34</v>
      </c>
      <c r="J15" s="183"/>
      <c r="K15" s="183"/>
      <c r="L15" s="183"/>
      <c r="M15" s="216"/>
      <c r="N15" s="216"/>
      <c r="O15" s="216"/>
      <c r="P15" s="216"/>
      <c r="Q15" s="216"/>
      <c r="R15" s="216"/>
      <c r="S15" s="216"/>
      <c r="T15" s="76" t="s">
        <v>85</v>
      </c>
    </row>
    <row r="16" spans="2:21" ht="24" customHeight="1">
      <c r="B16" s="75"/>
      <c r="I16" s="183" t="s">
        <v>32</v>
      </c>
      <c r="J16" s="183"/>
      <c r="K16" s="183"/>
      <c r="L16" s="183"/>
      <c r="M16" s="216"/>
      <c r="N16" s="216"/>
      <c r="O16" s="216"/>
      <c r="P16" s="216"/>
      <c r="Q16" s="216"/>
      <c r="R16" s="216"/>
      <c r="S16" s="216"/>
    </row>
    <row r="17" spans="2:21">
      <c r="B17" s="75"/>
    </row>
    <row r="19" spans="2:21" ht="24" customHeight="1">
      <c r="B19" s="74" t="s">
        <v>88</v>
      </c>
      <c r="D19" s="76" t="s">
        <v>38</v>
      </c>
      <c r="F19" s="219" t="s">
        <v>86</v>
      </c>
      <c r="G19" s="219"/>
      <c r="H19" s="219"/>
      <c r="I19" s="219"/>
      <c r="L19" s="1" t="s">
        <v>87</v>
      </c>
    </row>
    <row r="20" spans="2:21" ht="24" customHeight="1">
      <c r="B20" s="38" t="s">
        <v>90</v>
      </c>
    </row>
    <row r="21" spans="2:21" ht="24" customHeight="1">
      <c r="B21" s="38" t="s">
        <v>91</v>
      </c>
    </row>
    <row r="22" spans="2:21">
      <c r="B22" s="212" t="s">
        <v>77</v>
      </c>
      <c r="C22" s="212"/>
      <c r="D22" s="212"/>
      <c r="E22" s="212"/>
      <c r="F22" s="212"/>
      <c r="G22" s="212"/>
      <c r="H22" s="212"/>
      <c r="I22" s="212"/>
      <c r="J22" s="212"/>
      <c r="K22" s="212"/>
      <c r="L22" s="212"/>
      <c r="M22" s="212"/>
      <c r="N22" s="212"/>
      <c r="O22" s="212"/>
      <c r="P22" s="212"/>
      <c r="Q22" s="212"/>
      <c r="R22" s="212"/>
      <c r="S22" s="212"/>
      <c r="T22" s="212"/>
      <c r="U22" s="212"/>
    </row>
    <row r="23" spans="2:21">
      <c r="B23" s="212"/>
      <c r="C23" s="212"/>
      <c r="D23" s="212"/>
      <c r="E23" s="212"/>
      <c r="F23" s="212"/>
      <c r="G23" s="212"/>
      <c r="H23" s="212"/>
      <c r="I23" s="212"/>
      <c r="J23" s="212"/>
      <c r="K23" s="212"/>
      <c r="L23" s="212"/>
      <c r="M23" s="212"/>
      <c r="N23" s="212"/>
      <c r="O23" s="212"/>
      <c r="P23" s="212"/>
      <c r="Q23" s="212"/>
      <c r="R23" s="212"/>
      <c r="S23" s="212"/>
      <c r="T23" s="212"/>
      <c r="U23" s="212"/>
    </row>
    <row r="24" spans="2:21" ht="24" customHeight="1">
      <c r="B24" s="75"/>
    </row>
    <row r="25" spans="2:21" ht="24" customHeight="1">
      <c r="B25" s="214" t="s">
        <v>89</v>
      </c>
      <c r="C25" s="214"/>
      <c r="D25" s="214"/>
      <c r="E25" s="214"/>
      <c r="F25" s="214"/>
      <c r="G25" s="213"/>
      <c r="H25" s="213"/>
      <c r="I25" s="213"/>
      <c r="J25" s="213"/>
      <c r="K25" s="213"/>
      <c r="L25" s="213"/>
      <c r="M25" s="213"/>
      <c r="N25" s="76" t="s">
        <v>18</v>
      </c>
    </row>
    <row r="26" spans="2:21" ht="24" customHeight="1">
      <c r="B26" s="75"/>
    </row>
    <row r="27" spans="2:21" ht="24" customHeight="1" thickBot="1">
      <c r="B27" s="75" t="s">
        <v>78</v>
      </c>
    </row>
    <row r="28" spans="2:21" ht="27.75" customHeight="1">
      <c r="B28" s="185" t="s">
        <v>79</v>
      </c>
      <c r="C28" s="204"/>
      <c r="D28" s="198"/>
      <c r="E28" s="198"/>
      <c r="F28" s="198"/>
      <c r="G28" s="198"/>
      <c r="H28" s="198"/>
      <c r="I28" s="198"/>
      <c r="J28" s="198"/>
      <c r="K28" s="198"/>
      <c r="L28" s="80" t="s">
        <v>17</v>
      </c>
      <c r="M28" s="223" t="s">
        <v>95</v>
      </c>
      <c r="N28" s="223"/>
      <c r="O28" s="82" t="s">
        <v>96</v>
      </c>
      <c r="P28" s="80" t="s">
        <v>17</v>
      </c>
      <c r="Q28" s="210" t="s">
        <v>94</v>
      </c>
      <c r="R28" s="210"/>
      <c r="S28" s="210"/>
      <c r="T28" s="210"/>
      <c r="U28" s="211"/>
    </row>
    <row r="29" spans="2:21" ht="27.75" customHeight="1" thickBot="1">
      <c r="B29" s="195"/>
      <c r="C29" s="205"/>
      <c r="D29" s="200"/>
      <c r="E29" s="200"/>
      <c r="F29" s="200"/>
      <c r="G29" s="200"/>
      <c r="H29" s="200"/>
      <c r="I29" s="200"/>
      <c r="J29" s="200"/>
      <c r="K29" s="200"/>
      <c r="L29" s="81" t="s">
        <v>17</v>
      </c>
      <c r="M29" s="224" t="s">
        <v>97</v>
      </c>
      <c r="N29" s="224"/>
      <c r="O29" s="224"/>
      <c r="P29" s="81" t="s">
        <v>17</v>
      </c>
      <c r="Q29" s="224" t="s">
        <v>98</v>
      </c>
      <c r="R29" s="224"/>
      <c r="S29" s="81" t="s">
        <v>17</v>
      </c>
      <c r="T29" s="224" t="s">
        <v>99</v>
      </c>
      <c r="U29" s="225"/>
    </row>
    <row r="30" spans="2:21" ht="27.75" customHeight="1" thickBot="1">
      <c r="B30" s="186"/>
      <c r="C30" s="187"/>
      <c r="D30" s="188"/>
      <c r="E30" s="188"/>
      <c r="F30" s="188"/>
      <c r="G30" s="188"/>
      <c r="H30" s="188"/>
      <c r="I30" s="188"/>
      <c r="J30" s="188"/>
      <c r="K30" s="188"/>
      <c r="L30" s="81" t="s">
        <v>17</v>
      </c>
      <c r="M30" s="221" t="s">
        <v>102</v>
      </c>
      <c r="N30" s="221"/>
      <c r="O30" s="83"/>
      <c r="P30" s="81" t="s">
        <v>17</v>
      </c>
      <c r="Q30" s="221" t="s">
        <v>101</v>
      </c>
      <c r="R30" s="221"/>
      <c r="S30" s="81" t="s">
        <v>17</v>
      </c>
      <c r="T30" s="221" t="s">
        <v>100</v>
      </c>
      <c r="U30" s="222"/>
    </row>
    <row r="31" spans="2:21" ht="24" customHeight="1" thickBot="1">
      <c r="B31" s="185" t="s">
        <v>80</v>
      </c>
      <c r="C31" s="79" t="s">
        <v>17</v>
      </c>
      <c r="D31" s="196" t="s">
        <v>92</v>
      </c>
      <c r="E31" s="197"/>
      <c r="F31" s="206" t="s">
        <v>81</v>
      </c>
      <c r="G31" s="207"/>
      <c r="H31" s="204"/>
      <c r="I31" s="202"/>
      <c r="J31" s="198"/>
      <c r="K31" s="202"/>
      <c r="L31" s="198"/>
      <c r="M31" s="202"/>
      <c r="N31" s="198"/>
      <c r="O31" s="202"/>
      <c r="P31" s="198"/>
      <c r="Q31" s="202"/>
      <c r="R31" s="198"/>
      <c r="S31" s="202"/>
      <c r="T31" s="198"/>
      <c r="U31" s="199"/>
    </row>
    <row r="32" spans="2:21" ht="24" customHeight="1" thickBot="1">
      <c r="B32" s="186"/>
      <c r="C32" s="71" t="s">
        <v>17</v>
      </c>
      <c r="D32" s="193" t="s">
        <v>93</v>
      </c>
      <c r="E32" s="194"/>
      <c r="F32" s="208"/>
      <c r="G32" s="209"/>
      <c r="H32" s="205"/>
      <c r="I32" s="203"/>
      <c r="J32" s="200"/>
      <c r="K32" s="203"/>
      <c r="L32" s="200"/>
      <c r="M32" s="203"/>
      <c r="N32" s="200"/>
      <c r="O32" s="203"/>
      <c r="P32" s="200"/>
      <c r="Q32" s="203"/>
      <c r="R32" s="200"/>
      <c r="S32" s="203"/>
      <c r="T32" s="200"/>
      <c r="U32" s="201"/>
    </row>
    <row r="33" spans="2:22" ht="27" customHeight="1" thickBot="1">
      <c r="B33" s="78" t="s">
        <v>82</v>
      </c>
      <c r="C33" s="187"/>
      <c r="D33" s="188"/>
      <c r="E33" s="188"/>
      <c r="F33" s="188"/>
      <c r="G33" s="188"/>
      <c r="H33" s="188"/>
      <c r="I33" s="188"/>
      <c r="J33" s="188"/>
      <c r="K33" s="188"/>
      <c r="L33" s="188"/>
      <c r="M33" s="188"/>
      <c r="N33" s="188"/>
      <c r="O33" s="188"/>
      <c r="P33" s="188"/>
      <c r="Q33" s="188"/>
      <c r="R33" s="188"/>
      <c r="S33" s="188"/>
      <c r="T33" s="188"/>
      <c r="U33" s="188"/>
      <c r="V33" s="88"/>
    </row>
    <row r="34" spans="2:22" ht="27.75" customHeight="1">
      <c r="B34" s="185" t="s">
        <v>83</v>
      </c>
      <c r="C34" s="189"/>
      <c r="D34" s="190"/>
      <c r="E34" s="190"/>
      <c r="F34" s="190"/>
      <c r="G34" s="190"/>
      <c r="H34" s="190"/>
      <c r="I34" s="190"/>
      <c r="J34" s="190"/>
      <c r="K34" s="190"/>
      <c r="L34" s="190"/>
      <c r="M34" s="190"/>
      <c r="N34" s="190"/>
      <c r="O34" s="190"/>
      <c r="P34" s="190"/>
      <c r="Q34" s="190"/>
      <c r="R34" s="190"/>
      <c r="S34" s="190"/>
      <c r="T34" s="190"/>
      <c r="U34" s="190"/>
      <c r="V34" s="88"/>
    </row>
    <row r="35" spans="2:22" ht="27.75" customHeight="1" thickBot="1">
      <c r="B35" s="186"/>
      <c r="C35" s="191"/>
      <c r="D35" s="192"/>
      <c r="E35" s="192"/>
      <c r="F35" s="192"/>
      <c r="G35" s="192"/>
      <c r="H35" s="192"/>
      <c r="I35" s="192"/>
      <c r="J35" s="192"/>
      <c r="K35" s="192"/>
      <c r="L35" s="192"/>
      <c r="M35" s="192"/>
      <c r="N35" s="192"/>
      <c r="O35" s="192"/>
      <c r="P35" s="192"/>
      <c r="Q35" s="192"/>
      <c r="R35" s="192"/>
      <c r="S35" s="192"/>
      <c r="T35" s="192"/>
      <c r="U35" s="192"/>
      <c r="V35" s="88"/>
    </row>
    <row r="36" spans="2:22">
      <c r="B36" s="75"/>
    </row>
    <row r="38" spans="2:22">
      <c r="M38" s="76" t="s">
        <v>72</v>
      </c>
    </row>
    <row r="43" spans="2:22">
      <c r="B43" s="76" t="s">
        <v>104</v>
      </c>
    </row>
  </sheetData>
  <sheetProtection sheet="1" objects="1" scenarios="1"/>
  <protectedRanges>
    <protectedRange sqref="D31:D32" name="範囲1"/>
    <protectedRange sqref="C31:C32 S29:S30 P28:P30 L28:L30" name="範囲1_1"/>
  </protectedRanges>
  <mergeCells count="37">
    <mergeCell ref="T30:U30"/>
    <mergeCell ref="Q30:R30"/>
    <mergeCell ref="M30:N30"/>
    <mergeCell ref="C30:K30"/>
    <mergeCell ref="M28:N28"/>
    <mergeCell ref="M29:O29"/>
    <mergeCell ref="Q29:R29"/>
    <mergeCell ref="T29:U29"/>
    <mergeCell ref="C28:K29"/>
    <mergeCell ref="B22:U23"/>
    <mergeCell ref="G25:M25"/>
    <mergeCell ref="B25:F25"/>
    <mergeCell ref="N7:P7"/>
    <mergeCell ref="M15:S15"/>
    <mergeCell ref="I13:L13"/>
    <mergeCell ref="I15:L15"/>
    <mergeCell ref="I16:L16"/>
    <mergeCell ref="G13:H13"/>
    <mergeCell ref="F19:I19"/>
    <mergeCell ref="M13:U14"/>
    <mergeCell ref="M16:S16"/>
    <mergeCell ref="B34:B35"/>
    <mergeCell ref="C33:U33"/>
    <mergeCell ref="C34:U35"/>
    <mergeCell ref="D32:E32"/>
    <mergeCell ref="B28:B30"/>
    <mergeCell ref="B31:B32"/>
    <mergeCell ref="D31:E31"/>
    <mergeCell ref="T31:U32"/>
    <mergeCell ref="L31:M32"/>
    <mergeCell ref="N31:O32"/>
    <mergeCell ref="P31:Q32"/>
    <mergeCell ref="R31:S32"/>
    <mergeCell ref="H31:I32"/>
    <mergeCell ref="J31:K32"/>
    <mergeCell ref="F31:G32"/>
    <mergeCell ref="Q28:U28"/>
  </mergeCells>
  <phoneticPr fontId="3"/>
  <conditionalFormatting sqref="Q7">
    <cfRule type="expression" dxfId="40" priority="14">
      <formula>Q7&lt;&gt;""</formula>
    </cfRule>
  </conditionalFormatting>
  <conditionalFormatting sqref="S7">
    <cfRule type="expression" dxfId="39" priority="13">
      <formula>S7&lt;&gt;""</formula>
    </cfRule>
  </conditionalFormatting>
  <conditionalFormatting sqref="M13">
    <cfRule type="expression" dxfId="38" priority="12">
      <formula>M13&lt;&gt;""</formula>
    </cfRule>
  </conditionalFormatting>
  <conditionalFormatting sqref="M15">
    <cfRule type="expression" dxfId="37" priority="11">
      <formula>M15&lt;&gt;""</formula>
    </cfRule>
  </conditionalFormatting>
  <conditionalFormatting sqref="M16">
    <cfRule type="expression" dxfId="36" priority="10">
      <formula>M16&lt;&gt;""</formula>
    </cfRule>
  </conditionalFormatting>
  <conditionalFormatting sqref="C33">
    <cfRule type="expression" dxfId="35" priority="2">
      <formula>C33&lt;&gt;""</formula>
    </cfRule>
  </conditionalFormatting>
  <conditionalFormatting sqref="C34">
    <cfRule type="expression" dxfId="34" priority="1">
      <formula>C34&lt;&gt;""</formula>
    </cfRule>
  </conditionalFormatting>
  <conditionalFormatting sqref="C28">
    <cfRule type="expression" dxfId="33" priority="7">
      <formula>C28&lt;&gt;""</formula>
    </cfRule>
  </conditionalFormatting>
  <conditionalFormatting sqref="C30">
    <cfRule type="expression" dxfId="32" priority="4">
      <formula>C30&lt;&gt;""</formula>
    </cfRule>
  </conditionalFormatting>
  <conditionalFormatting sqref="H31 J31 L31 N31 P31 R31 T31">
    <cfRule type="expression" dxfId="31" priority="3">
      <formula>H31&lt;&gt;""</formula>
    </cfRule>
  </conditionalFormatting>
  <dataValidations count="1">
    <dataValidation type="list" allowBlank="1" showInputMessage="1" showErrorMessage="1" sqref="C31:C32 P28:P30 S29:S30 L28:L30">
      <formula1>"□,☑,_"</formula1>
    </dataValidation>
  </dataValidations>
  <pageMargins left="0.51181102362204722" right="0.51181102362204722" top="0.55118110236220474" bottom="0.55118110236220474" header="0.31496062992125984" footer="0.31496062992125984"/>
  <pageSetup paperSize="9" scale="86"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showZeros="0" view="pageBreakPreview" topLeftCell="A17" zoomScale="70" zoomScaleNormal="80" zoomScaleSheetLayoutView="70" workbookViewId="0">
      <selection activeCell="P40" sqref="P40"/>
    </sheetView>
  </sheetViews>
  <sheetFormatPr defaultRowHeight="14.25"/>
  <cols>
    <col min="1" max="1" width="4.5" style="6" customWidth="1"/>
    <col min="2" max="3" width="3.625" style="6" customWidth="1"/>
    <col min="4" max="4" width="15.625" style="6" customWidth="1"/>
    <col min="5" max="5" width="6" style="6" customWidth="1"/>
    <col min="6" max="6" width="3.625" style="6" customWidth="1"/>
    <col min="7" max="7" width="18.375" style="6" customWidth="1"/>
    <col min="8" max="8" width="6" style="6" customWidth="1"/>
    <col min="9" max="9" width="15.625" style="6" customWidth="1"/>
    <col min="10" max="10" width="5.125" style="6" customWidth="1"/>
    <col min="11" max="11" width="3.25" style="6" bestFit="1" customWidth="1"/>
    <col min="12" max="12" width="5.125" style="6" customWidth="1"/>
    <col min="13" max="13" width="7.375" style="6" customWidth="1"/>
    <col min="14" max="16384" width="9" style="6"/>
  </cols>
  <sheetData>
    <row r="1" spans="2:13" ht="27.75" customHeight="1" thickBot="1">
      <c r="B1" s="6" t="s">
        <v>40</v>
      </c>
      <c r="J1" s="226" t="s">
        <v>54</v>
      </c>
      <c r="K1" s="227"/>
      <c r="L1" s="227"/>
      <c r="M1" s="228"/>
    </row>
    <row r="3" spans="2:13" ht="31.5" customHeight="1">
      <c r="B3" s="183" t="s">
        <v>36</v>
      </c>
      <c r="C3" s="183"/>
      <c r="D3" s="183"/>
      <c r="E3" s="183"/>
      <c r="F3" s="183"/>
      <c r="G3" s="183"/>
      <c r="H3" s="183"/>
      <c r="I3" s="183"/>
      <c r="J3" s="183"/>
      <c r="K3" s="183"/>
      <c r="L3" s="183"/>
      <c r="M3" s="183"/>
    </row>
    <row r="4" spans="2:13" ht="31.5" customHeight="1">
      <c r="B4" s="7"/>
      <c r="C4" s="7"/>
      <c r="D4" s="7"/>
      <c r="E4" s="7"/>
      <c r="F4" s="7"/>
      <c r="G4" s="7"/>
      <c r="H4" s="7"/>
      <c r="I4" s="8" t="s">
        <v>39</v>
      </c>
      <c r="J4" s="2"/>
      <c r="K4" s="2" t="s">
        <v>38</v>
      </c>
      <c r="L4" s="2"/>
      <c r="M4" s="9" t="s">
        <v>37</v>
      </c>
    </row>
    <row r="5" spans="2:13">
      <c r="B5" s="7"/>
      <c r="C5" s="7"/>
      <c r="D5" s="7"/>
      <c r="E5" s="7"/>
      <c r="F5" s="7"/>
      <c r="G5" s="7"/>
      <c r="H5" s="7"/>
      <c r="I5" s="7"/>
      <c r="J5" s="7"/>
      <c r="K5" s="7"/>
      <c r="L5" s="7"/>
      <c r="M5" s="7"/>
    </row>
    <row r="7" spans="2:13" ht="27.75" customHeight="1">
      <c r="G7" s="8" t="s">
        <v>33</v>
      </c>
      <c r="H7" s="230" t="s">
        <v>50</v>
      </c>
      <c r="I7" s="230"/>
      <c r="J7" s="230"/>
      <c r="K7" s="230"/>
      <c r="L7" s="230"/>
      <c r="M7" s="230"/>
    </row>
    <row r="8" spans="2:13" ht="27.75" customHeight="1">
      <c r="G8" s="8" t="s">
        <v>34</v>
      </c>
      <c r="H8" s="230" t="s">
        <v>51</v>
      </c>
      <c r="I8" s="230"/>
      <c r="J8" s="230"/>
      <c r="K8" s="230"/>
      <c r="L8" s="230"/>
      <c r="M8" s="1" t="s">
        <v>35</v>
      </c>
    </row>
    <row r="9" spans="2:13" ht="27.75" customHeight="1">
      <c r="G9" s="8" t="s">
        <v>32</v>
      </c>
      <c r="H9" s="230" t="s">
        <v>52</v>
      </c>
      <c r="I9" s="230"/>
      <c r="J9" s="230"/>
      <c r="K9" s="230"/>
      <c r="L9" s="230"/>
      <c r="M9" s="230"/>
    </row>
    <row r="11" spans="2:13" ht="24.75" customHeight="1">
      <c r="B11" s="231" t="s">
        <v>31</v>
      </c>
      <c r="C11" s="231"/>
      <c r="D11" s="231"/>
      <c r="E11" s="231"/>
      <c r="F11" s="231"/>
      <c r="G11" s="231"/>
      <c r="H11" s="231"/>
      <c r="I11" s="231"/>
      <c r="J11" s="231"/>
      <c r="K11" s="231"/>
      <c r="L11" s="231"/>
      <c r="M11" s="231"/>
    </row>
    <row r="12" spans="2:13" ht="24.75" customHeight="1">
      <c r="B12" s="231"/>
      <c r="C12" s="231"/>
      <c r="D12" s="231"/>
      <c r="E12" s="231"/>
      <c r="F12" s="231"/>
      <c r="G12" s="231"/>
      <c r="H12" s="231"/>
      <c r="I12" s="231"/>
      <c r="J12" s="231"/>
      <c r="K12" s="231"/>
      <c r="L12" s="231"/>
      <c r="M12" s="231"/>
    </row>
    <row r="13" spans="2:13" ht="30" customHeight="1">
      <c r="B13" s="6" t="s">
        <v>30</v>
      </c>
      <c r="G13" s="229">
        <f>IF(100&lt;I17,IF(H26&gt;=20,I18,"給付金の対象外です"),IF(50&lt;=I17,H29,I19))</f>
        <v>75000</v>
      </c>
      <c r="H13" s="229"/>
      <c r="I13" s="10" t="str">
        <f>IF(100&lt;I17,"",IF(50&lt;=I17,M29,""))</f>
        <v>円</v>
      </c>
    </row>
    <row r="15" spans="2:13" ht="24.75" customHeight="1" thickBot="1">
      <c r="B15" s="232" t="s">
        <v>48</v>
      </c>
      <c r="C15" s="232"/>
      <c r="D15" s="232"/>
      <c r="E15" s="232"/>
      <c r="F15" s="232"/>
      <c r="G15" s="232"/>
      <c r="H15" s="232"/>
      <c r="I15" s="232"/>
      <c r="J15" s="232"/>
      <c r="K15" s="232"/>
      <c r="L15" s="232"/>
      <c r="M15" s="232"/>
    </row>
    <row r="16" spans="2:13" ht="30" customHeight="1" thickBot="1">
      <c r="B16" s="233" t="s">
        <v>0</v>
      </c>
      <c r="C16" s="234"/>
      <c r="D16" s="234"/>
      <c r="E16" s="235"/>
      <c r="F16" s="233" t="s">
        <v>1</v>
      </c>
      <c r="G16" s="234"/>
      <c r="H16" s="235"/>
      <c r="I16" s="233" t="s">
        <v>2</v>
      </c>
      <c r="J16" s="234"/>
      <c r="K16" s="234"/>
      <c r="L16" s="234"/>
      <c r="M16" s="235"/>
    </row>
    <row r="17" spans="2:13" ht="30" customHeight="1">
      <c r="B17" s="236">
        <v>3600000</v>
      </c>
      <c r="C17" s="237"/>
      <c r="D17" s="237"/>
      <c r="E17" s="242" t="s">
        <v>12</v>
      </c>
      <c r="F17" s="245">
        <v>3000000</v>
      </c>
      <c r="G17" s="246"/>
      <c r="H17" s="242" t="s">
        <v>12</v>
      </c>
      <c r="I17" s="251">
        <f>IFERROR(ROUNDDOWN(F17/B17*100,1),"")</f>
        <v>83.3</v>
      </c>
      <c r="J17" s="251"/>
      <c r="K17" s="251"/>
      <c r="L17" s="251"/>
      <c r="M17" s="11" t="s">
        <v>13</v>
      </c>
    </row>
    <row r="18" spans="2:13">
      <c r="B18" s="238"/>
      <c r="C18" s="239"/>
      <c r="D18" s="239"/>
      <c r="E18" s="243"/>
      <c r="F18" s="247"/>
      <c r="G18" s="248"/>
      <c r="H18" s="243"/>
      <c r="I18" s="252" t="str">
        <f>IF(B17&gt;=F17,"　","エラー（農業収入が総収入より多いです）")</f>
        <v>　</v>
      </c>
      <c r="J18" s="253"/>
      <c r="K18" s="253"/>
      <c r="L18" s="253"/>
      <c r="M18" s="254"/>
    </row>
    <row r="19" spans="2:13" ht="15" thickBot="1">
      <c r="B19" s="240"/>
      <c r="C19" s="241"/>
      <c r="D19" s="241"/>
      <c r="E19" s="244"/>
      <c r="F19" s="249"/>
      <c r="G19" s="250"/>
      <c r="H19" s="244"/>
      <c r="I19" s="255" t="str">
        <f>IF(I17&gt;=50,"　","給付金の対象外です")</f>
        <v>　</v>
      </c>
      <c r="J19" s="256"/>
      <c r="K19" s="256"/>
      <c r="L19" s="256"/>
      <c r="M19" s="257"/>
    </row>
    <row r="20" spans="2:13">
      <c r="B20" s="258" t="s">
        <v>49</v>
      </c>
      <c r="C20" s="258"/>
      <c r="D20" s="258"/>
      <c r="E20" s="258"/>
      <c r="F20" s="258"/>
      <c r="G20" s="258"/>
      <c r="H20" s="258"/>
      <c r="I20" s="258"/>
      <c r="J20" s="258"/>
      <c r="K20" s="258"/>
      <c r="L20" s="258"/>
      <c r="M20" s="258"/>
    </row>
    <row r="21" spans="2:13" ht="30" customHeight="1" thickBot="1">
      <c r="B21" s="259" t="s">
        <v>3</v>
      </c>
      <c r="C21" s="259"/>
      <c r="D21" s="259"/>
      <c r="E21" s="259"/>
      <c r="F21" s="12"/>
      <c r="H21" s="13"/>
    </row>
    <row r="22" spans="2:13" ht="30" customHeight="1" thickBot="1">
      <c r="B22" s="260" t="s">
        <v>4</v>
      </c>
      <c r="C22" s="14"/>
      <c r="D22" s="263" t="s">
        <v>5</v>
      </c>
      <c r="E22" s="263"/>
      <c r="F22" s="263"/>
      <c r="G22" s="264"/>
      <c r="H22" s="15" t="s">
        <v>14</v>
      </c>
      <c r="I22" s="265">
        <f>D44</f>
        <v>750000</v>
      </c>
      <c r="J22" s="265"/>
      <c r="K22" s="265"/>
      <c r="L22" s="265"/>
      <c r="M22" s="16" t="s">
        <v>18</v>
      </c>
    </row>
    <row r="23" spans="2:13" ht="30" customHeight="1">
      <c r="B23" s="261"/>
      <c r="C23" s="17" t="str">
        <f>H36</f>
        <v>□</v>
      </c>
      <c r="D23" s="266" t="s">
        <v>29</v>
      </c>
      <c r="E23" s="266"/>
      <c r="F23" s="266"/>
      <c r="G23" s="267"/>
      <c r="H23" s="268" t="s">
        <v>15</v>
      </c>
      <c r="I23" s="271">
        <f>I44</f>
        <v>1000000</v>
      </c>
      <c r="J23" s="271"/>
      <c r="K23" s="271"/>
      <c r="L23" s="271"/>
      <c r="M23" s="274" t="s">
        <v>18</v>
      </c>
    </row>
    <row r="24" spans="2:13">
      <c r="B24" s="261"/>
      <c r="C24" s="3"/>
      <c r="D24" s="277" t="s">
        <v>6</v>
      </c>
      <c r="E24" s="277"/>
      <c r="F24" s="277"/>
      <c r="G24" s="243"/>
      <c r="H24" s="269"/>
      <c r="I24" s="272"/>
      <c r="J24" s="272"/>
      <c r="K24" s="272"/>
      <c r="L24" s="272"/>
      <c r="M24" s="275"/>
    </row>
    <row r="25" spans="2:13" ht="30" customHeight="1" thickBot="1">
      <c r="B25" s="261"/>
      <c r="C25" s="18" t="str">
        <f>H37</f>
        <v>☑</v>
      </c>
      <c r="D25" s="278" t="s">
        <v>26</v>
      </c>
      <c r="E25" s="278"/>
      <c r="F25" s="278"/>
      <c r="G25" s="279"/>
      <c r="H25" s="270"/>
      <c r="I25" s="273"/>
      <c r="J25" s="273"/>
      <c r="K25" s="273"/>
      <c r="L25" s="273"/>
      <c r="M25" s="276"/>
    </row>
    <row r="26" spans="2:13" ht="30" customHeight="1">
      <c r="B26" s="261"/>
      <c r="C26" s="19"/>
      <c r="D26" s="280" t="s">
        <v>7</v>
      </c>
      <c r="E26" s="280"/>
      <c r="F26" s="280"/>
      <c r="G26" s="281"/>
      <c r="H26" s="282">
        <f>IFERROR(ROUNDDOWN((I23-I22)/I23*100,1),"")</f>
        <v>25</v>
      </c>
      <c r="I26" s="283"/>
      <c r="J26" s="286" t="s">
        <v>13</v>
      </c>
      <c r="K26" s="6" t="str">
        <f>IF(H26&gt;19.9,"☑","□")</f>
        <v>☑</v>
      </c>
      <c r="L26" s="232" t="s">
        <v>27</v>
      </c>
      <c r="M26" s="275"/>
    </row>
    <row r="27" spans="2:13" ht="30" customHeight="1" thickBot="1">
      <c r="B27" s="262"/>
      <c r="C27" s="20"/>
      <c r="D27" s="278"/>
      <c r="E27" s="278"/>
      <c r="F27" s="278"/>
      <c r="G27" s="279"/>
      <c r="H27" s="284"/>
      <c r="I27" s="285"/>
      <c r="J27" s="287"/>
      <c r="K27" s="6" t="str">
        <f>IF(H26&lt;20,"☑","□")</f>
        <v>□</v>
      </c>
      <c r="L27" s="259" t="s">
        <v>28</v>
      </c>
      <c r="M27" s="276"/>
    </row>
    <row r="28" spans="2:13" ht="30" customHeight="1" thickBot="1">
      <c r="B28" s="233" t="s">
        <v>8</v>
      </c>
      <c r="C28" s="234"/>
      <c r="D28" s="234"/>
      <c r="E28" s="234"/>
      <c r="F28" s="234"/>
      <c r="G28" s="235"/>
      <c r="H28" s="21" t="s">
        <v>16</v>
      </c>
      <c r="I28" s="288">
        <f>I23-I22</f>
        <v>250000</v>
      </c>
      <c r="J28" s="289"/>
      <c r="K28" s="289"/>
      <c r="L28" s="289"/>
      <c r="M28" s="16" t="s">
        <v>18</v>
      </c>
    </row>
    <row r="29" spans="2:13">
      <c r="B29" s="268" t="s">
        <v>9</v>
      </c>
      <c r="C29" s="290"/>
      <c r="D29" s="290"/>
      <c r="E29" s="290"/>
      <c r="F29" s="290"/>
      <c r="G29" s="242"/>
      <c r="H29" s="291">
        <f>IF(H26&gt;=20,I32,"給付金の対象外です")</f>
        <v>75000</v>
      </c>
      <c r="I29" s="292"/>
      <c r="J29" s="292"/>
      <c r="K29" s="292"/>
      <c r="L29" s="292"/>
      <c r="M29" s="297" t="str">
        <f>IF(H26&gt;=20,"円","　")</f>
        <v>円</v>
      </c>
    </row>
    <row r="30" spans="2:13">
      <c r="B30" s="269" t="s">
        <v>10</v>
      </c>
      <c r="C30" s="277"/>
      <c r="D30" s="277"/>
      <c r="E30" s="277"/>
      <c r="F30" s="277"/>
      <c r="G30" s="243"/>
      <c r="H30" s="293"/>
      <c r="I30" s="294"/>
      <c r="J30" s="294"/>
      <c r="K30" s="294"/>
      <c r="L30" s="294"/>
      <c r="M30" s="298"/>
    </row>
    <row r="31" spans="2:13" ht="15" thickBot="1">
      <c r="B31" s="270" t="s">
        <v>11</v>
      </c>
      <c r="C31" s="300"/>
      <c r="D31" s="300"/>
      <c r="E31" s="300"/>
      <c r="F31" s="300"/>
      <c r="G31" s="244"/>
      <c r="H31" s="295"/>
      <c r="I31" s="296"/>
      <c r="J31" s="296"/>
      <c r="K31" s="296"/>
      <c r="L31" s="296"/>
      <c r="M31" s="299"/>
    </row>
    <row r="32" spans="2:13" hidden="1">
      <c r="B32" s="290"/>
      <c r="C32" s="290"/>
      <c r="D32" s="290"/>
      <c r="E32" s="290"/>
      <c r="F32" s="290"/>
      <c r="G32" s="290"/>
      <c r="H32" s="22"/>
      <c r="I32" s="301">
        <f>ROUNDDOWN(IF(I28*3/10&gt;=200000,200000,I28*3/10),-3)</f>
        <v>75000</v>
      </c>
      <c r="J32" s="301"/>
      <c r="K32" s="301"/>
      <c r="L32" s="301"/>
      <c r="M32" s="23" t="s">
        <v>12</v>
      </c>
    </row>
    <row r="33" spans="1:15" ht="9" customHeight="1">
      <c r="A33" s="98"/>
      <c r="B33" s="277"/>
      <c r="C33" s="277"/>
      <c r="D33" s="277"/>
      <c r="E33" s="277"/>
      <c r="F33" s="277"/>
      <c r="G33" s="277"/>
      <c r="H33" s="24"/>
      <c r="I33" s="25"/>
      <c r="J33" s="25"/>
      <c r="K33" s="25"/>
      <c r="L33" s="25"/>
      <c r="M33" s="26"/>
    </row>
    <row r="34" spans="1:15" ht="9" customHeight="1">
      <c r="B34" s="27"/>
      <c r="C34" s="27"/>
      <c r="D34" s="27"/>
      <c r="E34" s="27"/>
      <c r="F34" s="27"/>
      <c r="G34" s="27"/>
      <c r="H34" s="27"/>
      <c r="I34" s="28"/>
      <c r="J34" s="28"/>
      <c r="K34" s="28"/>
      <c r="L34" s="28"/>
      <c r="M34" s="29"/>
    </row>
    <row r="35" spans="1:15" ht="16.5" customHeight="1">
      <c r="B35" s="24"/>
      <c r="C35" s="24"/>
      <c r="D35" s="24"/>
      <c r="E35" s="24"/>
      <c r="F35" s="24"/>
      <c r="G35" s="24"/>
      <c r="H35" s="24"/>
      <c r="I35" s="25"/>
      <c r="J35" s="25"/>
      <c r="K35" s="25"/>
      <c r="L35" s="25"/>
      <c r="M35" s="26"/>
    </row>
    <row r="36" spans="1:15" ht="21" customHeight="1">
      <c r="B36" s="302" t="s">
        <v>25</v>
      </c>
      <c r="C36" s="302"/>
      <c r="D36" s="302"/>
      <c r="E36" s="302"/>
      <c r="F36" s="302"/>
      <c r="G36" s="302"/>
      <c r="H36" s="4" t="s">
        <v>17</v>
      </c>
      <c r="I36" s="30" t="s">
        <v>45</v>
      </c>
      <c r="J36" s="31"/>
      <c r="K36" s="31"/>
      <c r="L36" s="31"/>
      <c r="M36" s="31"/>
    </row>
    <row r="37" spans="1:15" ht="21" customHeight="1">
      <c r="B37" s="302"/>
      <c r="C37" s="302"/>
      <c r="D37" s="302"/>
      <c r="E37" s="302"/>
      <c r="F37" s="302"/>
      <c r="G37" s="302"/>
      <c r="H37" s="5" t="s">
        <v>53</v>
      </c>
      <c r="I37" s="32" t="s">
        <v>46</v>
      </c>
      <c r="J37" s="13"/>
      <c r="K37" s="13"/>
      <c r="L37" s="13"/>
      <c r="M37" s="13"/>
      <c r="O37" s="33"/>
    </row>
    <row r="38" spans="1:15" ht="21" customHeight="1">
      <c r="B38" s="303"/>
      <c r="C38" s="304"/>
      <c r="D38" s="305" t="s">
        <v>41</v>
      </c>
      <c r="E38" s="305"/>
      <c r="F38" s="305"/>
      <c r="H38" s="34"/>
      <c r="I38" s="306" t="s">
        <v>41</v>
      </c>
      <c r="J38" s="306"/>
      <c r="K38" s="306"/>
      <c r="L38" s="306"/>
    </row>
    <row r="39" spans="1:15" ht="21" customHeight="1">
      <c r="B39" s="306" t="s">
        <v>19</v>
      </c>
      <c r="C39" s="306"/>
      <c r="D39" s="307">
        <v>100000</v>
      </c>
      <c r="E39" s="307"/>
      <c r="F39" s="307"/>
      <c r="H39" s="35" t="s">
        <v>42</v>
      </c>
      <c r="I39" s="307">
        <v>100000</v>
      </c>
      <c r="J39" s="307"/>
      <c r="K39" s="307"/>
      <c r="L39" s="307"/>
    </row>
    <row r="40" spans="1:15" ht="21" customHeight="1">
      <c r="B40" s="306" t="s">
        <v>20</v>
      </c>
      <c r="C40" s="306"/>
      <c r="D40" s="307">
        <v>100000</v>
      </c>
      <c r="E40" s="307"/>
      <c r="F40" s="307"/>
      <c r="G40" s="36"/>
      <c r="H40" s="35" t="s">
        <v>43</v>
      </c>
      <c r="I40" s="307">
        <v>200000</v>
      </c>
      <c r="J40" s="307"/>
      <c r="K40" s="307"/>
      <c r="L40" s="307"/>
    </row>
    <row r="41" spans="1:15" ht="21" customHeight="1">
      <c r="B41" s="306" t="s">
        <v>21</v>
      </c>
      <c r="C41" s="306"/>
      <c r="D41" s="307">
        <v>250000</v>
      </c>
      <c r="E41" s="307"/>
      <c r="F41" s="307"/>
      <c r="G41" s="36"/>
      <c r="H41" s="35" t="s">
        <v>21</v>
      </c>
      <c r="I41" s="307">
        <v>400000</v>
      </c>
      <c r="J41" s="307"/>
      <c r="K41" s="307"/>
      <c r="L41" s="307"/>
    </row>
    <row r="42" spans="1:15" ht="21" customHeight="1">
      <c r="B42" s="306" t="s">
        <v>22</v>
      </c>
      <c r="C42" s="306"/>
      <c r="D42" s="307">
        <v>200000</v>
      </c>
      <c r="E42" s="307"/>
      <c r="F42" s="307"/>
      <c r="G42" s="36"/>
      <c r="H42" s="35" t="s">
        <v>22</v>
      </c>
      <c r="I42" s="307">
        <v>200000</v>
      </c>
      <c r="J42" s="307"/>
      <c r="K42" s="307"/>
      <c r="L42" s="307"/>
    </row>
    <row r="43" spans="1:15" ht="21" customHeight="1">
      <c r="B43" s="306" t="s">
        <v>23</v>
      </c>
      <c r="C43" s="306"/>
      <c r="D43" s="307">
        <v>100000</v>
      </c>
      <c r="E43" s="307"/>
      <c r="F43" s="307"/>
      <c r="H43" s="35" t="s">
        <v>23</v>
      </c>
      <c r="I43" s="307">
        <v>100000</v>
      </c>
      <c r="J43" s="307"/>
      <c r="K43" s="307"/>
      <c r="L43" s="307"/>
    </row>
    <row r="44" spans="1:15" ht="21" customHeight="1">
      <c r="B44" s="308" t="s">
        <v>24</v>
      </c>
      <c r="C44" s="309"/>
      <c r="D44" s="310">
        <f>SUM(D39:D43)</f>
        <v>750000</v>
      </c>
      <c r="E44" s="310"/>
      <c r="F44" s="310"/>
      <c r="H44" s="35" t="s">
        <v>24</v>
      </c>
      <c r="I44" s="310">
        <f>SUM(I39:I43)</f>
        <v>1000000</v>
      </c>
      <c r="J44" s="310"/>
      <c r="K44" s="310"/>
      <c r="L44" s="310"/>
    </row>
    <row r="45" spans="1:15">
      <c r="B45" s="37"/>
      <c r="C45" s="36"/>
      <c r="D45" s="36"/>
      <c r="E45" s="36"/>
      <c r="F45" s="36"/>
      <c r="G45" s="36"/>
      <c r="H45" s="36"/>
    </row>
    <row r="46" spans="1:15">
      <c r="C46" s="36"/>
      <c r="D46" s="36"/>
      <c r="E46" s="36"/>
      <c r="F46" s="36"/>
      <c r="G46" s="36"/>
      <c r="H46" s="36"/>
    </row>
  </sheetData>
  <mergeCells count="66">
    <mergeCell ref="B43:C43"/>
    <mergeCell ref="D43:F43"/>
    <mergeCell ref="I43:L43"/>
    <mergeCell ref="B44:C44"/>
    <mergeCell ref="D44:F44"/>
    <mergeCell ref="I44:L44"/>
    <mergeCell ref="B41:C41"/>
    <mergeCell ref="D41:F41"/>
    <mergeCell ref="I41:L41"/>
    <mergeCell ref="B42:C42"/>
    <mergeCell ref="D42:F42"/>
    <mergeCell ref="I42:L42"/>
    <mergeCell ref="B39:C39"/>
    <mergeCell ref="D39:F39"/>
    <mergeCell ref="I39:L39"/>
    <mergeCell ref="B40:C40"/>
    <mergeCell ref="D40:F40"/>
    <mergeCell ref="I40:L40"/>
    <mergeCell ref="B32:G32"/>
    <mergeCell ref="I32:L32"/>
    <mergeCell ref="B33:G33"/>
    <mergeCell ref="B36:G37"/>
    <mergeCell ref="B38:C38"/>
    <mergeCell ref="D38:F38"/>
    <mergeCell ref="I38:L38"/>
    <mergeCell ref="B28:G28"/>
    <mergeCell ref="I28:L28"/>
    <mergeCell ref="B29:G29"/>
    <mergeCell ref="H29:L31"/>
    <mergeCell ref="L26:M26"/>
    <mergeCell ref="L27:M27"/>
    <mergeCell ref="M29:M31"/>
    <mergeCell ref="B30:G30"/>
    <mergeCell ref="B31:G31"/>
    <mergeCell ref="B20:M20"/>
    <mergeCell ref="B21:E21"/>
    <mergeCell ref="B22:B27"/>
    <mergeCell ref="D22:G22"/>
    <mergeCell ref="I22:L22"/>
    <mergeCell ref="D23:G23"/>
    <mergeCell ref="H23:H25"/>
    <mergeCell ref="I23:L25"/>
    <mergeCell ref="M23:M25"/>
    <mergeCell ref="D24:G24"/>
    <mergeCell ref="D25:G25"/>
    <mergeCell ref="D26:G27"/>
    <mergeCell ref="H26:I27"/>
    <mergeCell ref="J26:J27"/>
    <mergeCell ref="B15:M15"/>
    <mergeCell ref="B16:E16"/>
    <mergeCell ref="F16:H16"/>
    <mergeCell ref="I16:M16"/>
    <mergeCell ref="B17:D19"/>
    <mergeCell ref="E17:E19"/>
    <mergeCell ref="F17:G19"/>
    <mergeCell ref="H17:H19"/>
    <mergeCell ref="I17:L17"/>
    <mergeCell ref="I18:M18"/>
    <mergeCell ref="I19:M19"/>
    <mergeCell ref="J1:M1"/>
    <mergeCell ref="G13:H13"/>
    <mergeCell ref="B3:M3"/>
    <mergeCell ref="H7:M7"/>
    <mergeCell ref="H8:L8"/>
    <mergeCell ref="H9:M9"/>
    <mergeCell ref="B11:M12"/>
  </mergeCells>
  <phoneticPr fontId="3"/>
  <conditionalFormatting sqref="J4">
    <cfRule type="expression" dxfId="30" priority="13">
      <formula>$J$4&lt;&gt;""</formula>
    </cfRule>
  </conditionalFormatting>
  <conditionalFormatting sqref="L4">
    <cfRule type="expression" dxfId="29" priority="10">
      <formula>$L$4&lt;&gt;""</formula>
    </cfRule>
    <cfRule type="expression" dxfId="28" priority="12">
      <formula>$J$4&lt;&gt;""</formula>
    </cfRule>
  </conditionalFormatting>
  <conditionalFormatting sqref="H9">
    <cfRule type="expression" dxfId="27" priority="11">
      <formula>$J$4&lt;&gt;""</formula>
    </cfRule>
  </conditionalFormatting>
  <conditionalFormatting sqref="H7:M7 H8:H9 M8">
    <cfRule type="expression" dxfId="26" priority="9">
      <formula>$H$7:$M$9&lt;&gt;""</formula>
    </cfRule>
  </conditionalFormatting>
  <conditionalFormatting sqref="H7:M7">
    <cfRule type="expression" dxfId="25" priority="8">
      <formula>$H$7&lt;&gt;""</formula>
    </cfRule>
  </conditionalFormatting>
  <conditionalFormatting sqref="H8:L8">
    <cfRule type="expression" dxfId="24" priority="7">
      <formula>$H$8&lt;&gt;""</formula>
    </cfRule>
  </conditionalFormatting>
  <conditionalFormatting sqref="H9:M9">
    <cfRule type="expression" dxfId="23" priority="6">
      <formula>$H$9&lt;&gt;""</formula>
    </cfRule>
  </conditionalFormatting>
  <conditionalFormatting sqref="B17:D19">
    <cfRule type="expression" dxfId="22" priority="5">
      <formula>$B$17&lt;&gt;""</formula>
    </cfRule>
  </conditionalFormatting>
  <conditionalFormatting sqref="F17:G19">
    <cfRule type="expression" dxfId="21" priority="4">
      <formula>$F$17&lt;&gt;""</formula>
    </cfRule>
  </conditionalFormatting>
  <conditionalFormatting sqref="D39:F43">
    <cfRule type="expression" dxfId="20" priority="3">
      <formula>$D$39&lt;&gt;""</formula>
    </cfRule>
  </conditionalFormatting>
  <conditionalFormatting sqref="I39:L43">
    <cfRule type="expression" dxfId="19" priority="1">
      <formula>$I$39&lt;&gt;""</formula>
    </cfRule>
    <cfRule type="expression" dxfId="18" priority="2">
      <formula>$I$39:$L$43&lt;&gt;""</formula>
    </cfRule>
  </conditionalFormatting>
  <dataValidations count="1">
    <dataValidation type="list" allowBlank="1" showInputMessage="1" showErrorMessage="1" sqref="H36:H37">
      <formula1>"□,☑,_"</formula1>
    </dataValidation>
  </dataValidations>
  <pageMargins left="0.70866141732283472" right="0.70866141732283472" top="0.39370078740157483" bottom="0.39370078740157483" header="0.39370078740157483" footer="0.39370078740157483"/>
  <pageSetup paperSize="9" scale="80"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32"/>
  <sheetViews>
    <sheetView topLeftCell="A22" zoomScaleNormal="100" workbookViewId="0">
      <selection activeCell="N56" sqref="N56"/>
    </sheetView>
  </sheetViews>
  <sheetFormatPr defaultRowHeight="14.25"/>
  <cols>
    <col min="1" max="1" width="2.25" style="76" customWidth="1"/>
    <col min="2" max="9" width="9" style="76"/>
    <col min="10" max="13" width="3.75" style="76" customWidth="1"/>
    <col min="14" max="16384" width="9" style="76"/>
  </cols>
  <sheetData>
    <row r="1" spans="2:13">
      <c r="J1" s="312" t="s">
        <v>105</v>
      </c>
      <c r="K1" s="313"/>
      <c r="L1" s="314"/>
    </row>
    <row r="2" spans="2:13" ht="21" customHeight="1" thickBot="1">
      <c r="B2" s="76" t="s">
        <v>55</v>
      </c>
      <c r="J2" s="315"/>
      <c r="K2" s="316"/>
      <c r="L2" s="317"/>
    </row>
    <row r="3" spans="2:13" ht="21" customHeight="1"/>
    <row r="4" spans="2:13" ht="21" customHeight="1">
      <c r="I4" s="76" t="s">
        <v>62</v>
      </c>
      <c r="J4" s="83"/>
      <c r="K4" s="76" t="s">
        <v>38</v>
      </c>
      <c r="L4" s="83"/>
      <c r="M4" s="76" t="s">
        <v>37</v>
      </c>
    </row>
    <row r="5" spans="2:13" ht="21" customHeight="1"/>
    <row r="6" spans="2:13" ht="21" customHeight="1">
      <c r="B6" s="76" t="s">
        <v>56</v>
      </c>
    </row>
    <row r="7" spans="2:13" ht="21" customHeight="1"/>
    <row r="8" spans="2:13" ht="21" customHeight="1">
      <c r="B8" s="183" t="s">
        <v>71</v>
      </c>
      <c r="C8" s="183"/>
      <c r="D8" s="183"/>
      <c r="E8" s="183"/>
      <c r="F8" s="183"/>
      <c r="G8" s="183"/>
      <c r="H8" s="183"/>
      <c r="I8" s="183"/>
      <c r="J8" s="183"/>
      <c r="K8" s="183"/>
      <c r="L8" s="183"/>
      <c r="M8" s="183"/>
    </row>
    <row r="9" spans="2:13" ht="21" customHeight="1"/>
    <row r="10" spans="2:13" ht="24" customHeight="1">
      <c r="B10" s="76" t="s">
        <v>57</v>
      </c>
    </row>
    <row r="11" spans="2:13" ht="24" customHeight="1"/>
    <row r="12" spans="2:13" ht="24" customHeight="1">
      <c r="B12" s="76" t="s">
        <v>58</v>
      </c>
    </row>
    <row r="13" spans="2:13" ht="24" customHeight="1"/>
    <row r="14" spans="2:13" ht="24" customHeight="1">
      <c r="B14" s="76" t="s">
        <v>63</v>
      </c>
    </row>
    <row r="15" spans="2:13" ht="24" customHeight="1">
      <c r="B15" s="76" t="s">
        <v>64</v>
      </c>
    </row>
    <row r="16" spans="2:13" ht="24" customHeight="1"/>
    <row r="17" spans="2:11" ht="24" customHeight="1">
      <c r="B17" s="76" t="s">
        <v>59</v>
      </c>
    </row>
    <row r="18" spans="2:11" ht="24" customHeight="1"/>
    <row r="19" spans="2:11" ht="24" customHeight="1">
      <c r="B19" s="76" t="s">
        <v>60</v>
      </c>
    </row>
    <row r="20" spans="2:11" ht="24" customHeight="1"/>
    <row r="21" spans="2:11" ht="24" customHeight="1">
      <c r="B21" s="76" t="s">
        <v>65</v>
      </c>
    </row>
    <row r="22" spans="2:11" ht="24" customHeight="1">
      <c r="B22" s="76" t="s">
        <v>66</v>
      </c>
    </row>
    <row r="23" spans="2:11" ht="24" customHeight="1">
      <c r="B23" s="76" t="s">
        <v>67</v>
      </c>
    </row>
    <row r="24" spans="2:11" ht="24" customHeight="1">
      <c r="B24" s="76" t="s">
        <v>68</v>
      </c>
    </row>
    <row r="30" spans="2:11" ht="24.75" customHeight="1">
      <c r="F30" s="77" t="s">
        <v>61</v>
      </c>
      <c r="G30" s="311" t="s">
        <v>115</v>
      </c>
      <c r="H30" s="311"/>
      <c r="I30" s="311"/>
      <c r="J30" s="311"/>
    </row>
    <row r="31" spans="2:11" ht="24.75" customHeight="1">
      <c r="F31" s="77"/>
      <c r="G31" s="311"/>
      <c r="H31" s="311"/>
      <c r="I31" s="311"/>
      <c r="J31" s="311"/>
    </row>
    <row r="32" spans="2:11" ht="24.75" customHeight="1">
      <c r="F32" s="77" t="s">
        <v>69</v>
      </c>
      <c r="G32" s="311" t="s">
        <v>51</v>
      </c>
      <c r="H32" s="311"/>
      <c r="I32" s="311"/>
      <c r="J32" s="311"/>
      <c r="K32" s="76" t="s">
        <v>70</v>
      </c>
    </row>
  </sheetData>
  <protectedRanges>
    <protectedRange sqref="G30:G32" name="範囲1"/>
  </protectedRanges>
  <mergeCells count="4">
    <mergeCell ref="B8:M8"/>
    <mergeCell ref="G30:J31"/>
    <mergeCell ref="G32:J32"/>
    <mergeCell ref="J1:L2"/>
  </mergeCells>
  <phoneticPr fontId="3"/>
  <conditionalFormatting sqref="G30">
    <cfRule type="expression" dxfId="17" priority="8">
      <formula>$J$5&lt;&gt;""</formula>
    </cfRule>
  </conditionalFormatting>
  <conditionalFormatting sqref="J4">
    <cfRule type="expression" dxfId="16" priority="6">
      <formula>J4&lt;&gt;""</formula>
    </cfRule>
    <cfRule type="expression" dxfId="15" priority="7">
      <formula>$J$4</formula>
    </cfRule>
  </conditionalFormatting>
  <conditionalFormatting sqref="L4">
    <cfRule type="expression" dxfId="14" priority="4">
      <formula>L4&lt;&gt;""</formula>
    </cfRule>
    <cfRule type="expression" dxfId="13" priority="5">
      <formula>$J$4</formula>
    </cfRule>
  </conditionalFormatting>
  <conditionalFormatting sqref="G32">
    <cfRule type="expression" dxfId="12" priority="3">
      <formula>$J$5&lt;&gt;""</formula>
    </cfRule>
  </conditionalFormatting>
  <conditionalFormatting sqref="G30:J31">
    <cfRule type="expression" dxfId="11" priority="2">
      <formula>$G$30&lt;&gt;""</formula>
    </cfRule>
  </conditionalFormatting>
  <conditionalFormatting sqref="G32:J32">
    <cfRule type="expression" dxfId="10" priority="1">
      <formula>$G$32&lt;&gt;""</formula>
    </cfRule>
  </conditionalFormatting>
  <pageMargins left="0.70866141732283472" right="0.31496062992125984" top="0.55118110236220474" bottom="0.55118110236220474" header="0.31496062992125984" footer="0.31496062992125984"/>
  <pageSetup paperSize="9" scale="95"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38"/>
  <sheetViews>
    <sheetView view="pageBreakPreview" topLeftCell="A10" zoomScale="115" zoomScaleNormal="100" zoomScaleSheetLayoutView="115" workbookViewId="0">
      <selection activeCell="X10" sqref="X10"/>
    </sheetView>
  </sheetViews>
  <sheetFormatPr defaultRowHeight="14.25"/>
  <cols>
    <col min="1" max="1" width="2.5" style="76" customWidth="1"/>
    <col min="2" max="2" width="11.875" style="76" customWidth="1"/>
    <col min="3" max="3" width="3.5" style="76" customWidth="1"/>
    <col min="4" max="4" width="4" style="76" bestFit="1" customWidth="1"/>
    <col min="5" max="5" width="3.5" style="76" customWidth="1"/>
    <col min="6" max="6" width="4.125" style="76" customWidth="1"/>
    <col min="7" max="7" width="9" style="76"/>
    <col min="8" max="21" width="3.625" style="76" customWidth="1"/>
    <col min="22" max="22" width="2.5" style="76" customWidth="1"/>
    <col min="23" max="16384" width="9" style="76"/>
  </cols>
  <sheetData>
    <row r="1" spans="2:21">
      <c r="R1" s="312" t="s">
        <v>105</v>
      </c>
      <c r="S1" s="313"/>
      <c r="T1" s="314"/>
    </row>
    <row r="2" spans="2:21" ht="15" thickBot="1">
      <c r="B2" s="73" t="s">
        <v>73</v>
      </c>
      <c r="R2" s="315"/>
      <c r="S2" s="316"/>
      <c r="T2" s="317"/>
    </row>
    <row r="3" spans="2:21">
      <c r="B3" s="73"/>
    </row>
    <row r="4" spans="2:21">
      <c r="E4" s="38" t="s">
        <v>74</v>
      </c>
    </row>
    <row r="5" spans="2:21">
      <c r="B5" s="75"/>
    </row>
    <row r="6" spans="2:21">
      <c r="B6" s="74"/>
    </row>
    <row r="7" spans="2:21">
      <c r="B7" s="75"/>
      <c r="N7" s="215" t="s">
        <v>62</v>
      </c>
      <c r="O7" s="215"/>
      <c r="P7" s="215"/>
      <c r="Q7" s="83"/>
      <c r="R7" s="76" t="s">
        <v>38</v>
      </c>
      <c r="S7" s="83"/>
      <c r="T7" s="76" t="s">
        <v>37</v>
      </c>
    </row>
    <row r="8" spans="2:21">
      <c r="B8" s="75"/>
      <c r="P8" s="8"/>
      <c r="Q8" s="8"/>
      <c r="R8" s="8"/>
      <c r="S8" s="8"/>
    </row>
    <row r="9" spans="2:21">
      <c r="B9" s="75"/>
      <c r="P9" s="8"/>
      <c r="Q9" s="8"/>
      <c r="R9" s="8"/>
      <c r="S9" s="8"/>
    </row>
    <row r="10" spans="2:21">
      <c r="B10" s="38" t="s">
        <v>75</v>
      </c>
    </row>
    <row r="11" spans="2:21">
      <c r="B11" s="38"/>
    </row>
    <row r="12" spans="2:21">
      <c r="B12" s="75"/>
    </row>
    <row r="13" spans="2:21" ht="24" customHeight="1">
      <c r="G13" s="218" t="s">
        <v>84</v>
      </c>
      <c r="H13" s="218"/>
      <c r="I13" s="217" t="s">
        <v>33</v>
      </c>
      <c r="J13" s="217"/>
      <c r="K13" s="217"/>
      <c r="L13" s="217"/>
      <c r="M13" s="318" t="s">
        <v>106</v>
      </c>
      <c r="N13" s="318"/>
      <c r="O13" s="318"/>
      <c r="P13" s="318"/>
      <c r="Q13" s="318"/>
      <c r="R13" s="318"/>
      <c r="S13" s="318"/>
      <c r="T13" s="318"/>
      <c r="U13" s="318"/>
    </row>
    <row r="14" spans="2:21">
      <c r="H14" s="9"/>
      <c r="I14" s="9"/>
      <c r="J14" s="9"/>
      <c r="K14" s="9"/>
      <c r="L14" s="9"/>
      <c r="M14" s="318"/>
      <c r="N14" s="318"/>
      <c r="O14" s="318"/>
      <c r="P14" s="318"/>
      <c r="Q14" s="318"/>
      <c r="R14" s="318"/>
      <c r="S14" s="318"/>
      <c r="T14" s="318"/>
      <c r="U14" s="318"/>
    </row>
    <row r="15" spans="2:21" ht="24" customHeight="1">
      <c r="B15" s="74" t="s">
        <v>76</v>
      </c>
      <c r="I15" s="183" t="s">
        <v>34</v>
      </c>
      <c r="J15" s="183"/>
      <c r="K15" s="183"/>
      <c r="L15" s="183"/>
      <c r="M15" s="319" t="s">
        <v>51</v>
      </c>
      <c r="N15" s="319"/>
      <c r="O15" s="319"/>
      <c r="P15" s="319"/>
      <c r="Q15" s="319"/>
      <c r="R15" s="319"/>
      <c r="S15" s="319"/>
      <c r="T15" s="83" t="s">
        <v>85</v>
      </c>
      <c r="U15" s="83"/>
    </row>
    <row r="16" spans="2:21" ht="24" customHeight="1">
      <c r="B16" s="75"/>
      <c r="I16" s="183" t="s">
        <v>32</v>
      </c>
      <c r="J16" s="183"/>
      <c r="K16" s="183"/>
      <c r="L16" s="183"/>
      <c r="M16" s="319" t="s">
        <v>107</v>
      </c>
      <c r="N16" s="319"/>
      <c r="O16" s="319"/>
      <c r="P16" s="319"/>
      <c r="Q16" s="319"/>
      <c r="R16" s="319"/>
      <c r="S16" s="319"/>
      <c r="T16" s="83"/>
      <c r="U16" s="83"/>
    </row>
    <row r="17" spans="2:21">
      <c r="B17" s="75"/>
    </row>
    <row r="19" spans="2:21" ht="24" customHeight="1">
      <c r="B19" s="74" t="s">
        <v>88</v>
      </c>
      <c r="C19" s="76" t="s">
        <v>109</v>
      </c>
      <c r="D19" s="76" t="s">
        <v>38</v>
      </c>
      <c r="E19" s="84" t="s">
        <v>110</v>
      </c>
      <c r="F19" s="219" t="s">
        <v>86</v>
      </c>
      <c r="G19" s="219"/>
      <c r="H19" s="219"/>
      <c r="I19" s="219"/>
      <c r="J19" s="183" t="s">
        <v>111</v>
      </c>
      <c r="K19" s="183"/>
      <c r="L19" s="1" t="s">
        <v>87</v>
      </c>
    </row>
    <row r="20" spans="2:21" ht="24" customHeight="1">
      <c r="B20" s="38" t="s">
        <v>90</v>
      </c>
    </row>
    <row r="21" spans="2:21" ht="24" customHeight="1">
      <c r="B21" s="38" t="s">
        <v>91</v>
      </c>
    </row>
    <row r="22" spans="2:21">
      <c r="B22" s="212" t="s">
        <v>77</v>
      </c>
      <c r="C22" s="212"/>
      <c r="D22" s="212"/>
      <c r="E22" s="212"/>
      <c r="F22" s="212"/>
      <c r="G22" s="212"/>
      <c r="H22" s="212"/>
      <c r="I22" s="212"/>
      <c r="J22" s="212"/>
      <c r="K22" s="212"/>
      <c r="L22" s="212"/>
      <c r="M22" s="212"/>
      <c r="N22" s="212"/>
      <c r="O22" s="212"/>
      <c r="P22" s="212"/>
      <c r="Q22" s="212"/>
      <c r="R22" s="212"/>
      <c r="S22" s="212"/>
      <c r="T22" s="212"/>
      <c r="U22" s="212"/>
    </row>
    <row r="23" spans="2:21">
      <c r="B23" s="212"/>
      <c r="C23" s="212"/>
      <c r="D23" s="212"/>
      <c r="E23" s="212"/>
      <c r="F23" s="212"/>
      <c r="G23" s="212"/>
      <c r="H23" s="212"/>
      <c r="I23" s="212"/>
      <c r="J23" s="212"/>
      <c r="K23" s="212"/>
      <c r="L23" s="212"/>
      <c r="M23" s="212"/>
      <c r="N23" s="212"/>
      <c r="O23" s="212"/>
      <c r="P23" s="212"/>
      <c r="Q23" s="212"/>
      <c r="R23" s="212"/>
      <c r="S23" s="212"/>
      <c r="T23" s="212"/>
      <c r="U23" s="212"/>
    </row>
    <row r="24" spans="2:21" ht="24" customHeight="1">
      <c r="B24" s="75"/>
    </row>
    <row r="25" spans="2:21" ht="24" customHeight="1">
      <c r="B25" s="214" t="s">
        <v>89</v>
      </c>
      <c r="C25" s="214"/>
      <c r="D25" s="214"/>
      <c r="E25" s="214"/>
      <c r="F25" s="214"/>
      <c r="G25" s="213" t="s">
        <v>108</v>
      </c>
      <c r="H25" s="213"/>
      <c r="I25" s="213"/>
      <c r="J25" s="213"/>
      <c r="K25" s="213"/>
      <c r="L25" s="213"/>
      <c r="M25" s="213"/>
      <c r="N25" s="76" t="s">
        <v>18</v>
      </c>
    </row>
    <row r="26" spans="2:21" ht="24" customHeight="1">
      <c r="B26" s="75"/>
    </row>
    <row r="27" spans="2:21" ht="24" customHeight="1" thickBot="1">
      <c r="B27" s="75" t="s">
        <v>78</v>
      </c>
    </row>
    <row r="28" spans="2:21" ht="27.75" customHeight="1">
      <c r="B28" s="185" t="s">
        <v>79</v>
      </c>
      <c r="C28" s="322" t="s">
        <v>112</v>
      </c>
      <c r="D28" s="326"/>
      <c r="E28" s="326"/>
      <c r="F28" s="326"/>
      <c r="G28" s="326"/>
      <c r="H28" s="326"/>
      <c r="I28" s="326"/>
      <c r="J28" s="326"/>
      <c r="K28" s="326"/>
      <c r="L28" s="85" t="s">
        <v>53</v>
      </c>
      <c r="M28" s="223" t="s">
        <v>95</v>
      </c>
      <c r="N28" s="223"/>
      <c r="O28" s="82" t="s">
        <v>96</v>
      </c>
      <c r="P28" s="85" t="s">
        <v>17</v>
      </c>
      <c r="Q28" s="210" t="s">
        <v>94</v>
      </c>
      <c r="R28" s="210"/>
      <c r="S28" s="210"/>
      <c r="T28" s="210"/>
      <c r="U28" s="211"/>
    </row>
    <row r="29" spans="2:21" ht="27.75" customHeight="1" thickBot="1">
      <c r="B29" s="195"/>
      <c r="C29" s="324"/>
      <c r="D29" s="327"/>
      <c r="E29" s="327"/>
      <c r="F29" s="327"/>
      <c r="G29" s="327"/>
      <c r="H29" s="327"/>
      <c r="I29" s="327"/>
      <c r="J29" s="327"/>
      <c r="K29" s="327"/>
      <c r="L29" s="86" t="s">
        <v>17</v>
      </c>
      <c r="M29" s="224" t="s">
        <v>97</v>
      </c>
      <c r="N29" s="224"/>
      <c r="O29" s="224"/>
      <c r="P29" s="86" t="s">
        <v>17</v>
      </c>
      <c r="Q29" s="224" t="s">
        <v>98</v>
      </c>
      <c r="R29" s="224"/>
      <c r="S29" s="86" t="s">
        <v>17</v>
      </c>
      <c r="T29" s="224" t="s">
        <v>99</v>
      </c>
      <c r="U29" s="225"/>
    </row>
    <row r="30" spans="2:21" ht="27.75" customHeight="1" thickBot="1">
      <c r="B30" s="186"/>
      <c r="C30" s="320" t="s">
        <v>113</v>
      </c>
      <c r="D30" s="321"/>
      <c r="E30" s="321"/>
      <c r="F30" s="321"/>
      <c r="G30" s="321"/>
      <c r="H30" s="321"/>
      <c r="I30" s="321"/>
      <c r="J30" s="321"/>
      <c r="K30" s="321"/>
      <c r="L30" s="86" t="s">
        <v>17</v>
      </c>
      <c r="M30" s="221" t="s">
        <v>102</v>
      </c>
      <c r="N30" s="221"/>
      <c r="O30" s="92"/>
      <c r="P30" s="86" t="s">
        <v>53</v>
      </c>
      <c r="Q30" s="221" t="s">
        <v>101</v>
      </c>
      <c r="R30" s="221"/>
      <c r="S30" s="86" t="s">
        <v>17</v>
      </c>
      <c r="T30" s="221" t="s">
        <v>100</v>
      </c>
      <c r="U30" s="222"/>
    </row>
    <row r="31" spans="2:21" ht="24" customHeight="1" thickBot="1">
      <c r="B31" s="185" t="s">
        <v>80</v>
      </c>
      <c r="C31" s="87" t="s">
        <v>53</v>
      </c>
      <c r="D31" s="196" t="s">
        <v>92</v>
      </c>
      <c r="E31" s="197"/>
      <c r="F31" s="206" t="s">
        <v>81</v>
      </c>
      <c r="G31" s="207"/>
      <c r="H31" s="322">
        <v>0</v>
      </c>
      <c r="I31" s="323"/>
      <c r="J31" s="326">
        <v>1</v>
      </c>
      <c r="K31" s="323"/>
      <c r="L31" s="326">
        <v>2</v>
      </c>
      <c r="M31" s="323"/>
      <c r="N31" s="326">
        <v>3</v>
      </c>
      <c r="O31" s="323"/>
      <c r="P31" s="326">
        <v>4</v>
      </c>
      <c r="Q31" s="323"/>
      <c r="R31" s="326">
        <v>5</v>
      </c>
      <c r="S31" s="323"/>
      <c r="T31" s="326">
        <v>6</v>
      </c>
      <c r="U31" s="328"/>
    </row>
    <row r="32" spans="2:21" ht="24" customHeight="1" thickBot="1">
      <c r="B32" s="186"/>
      <c r="C32" s="93" t="s">
        <v>17</v>
      </c>
      <c r="D32" s="193" t="s">
        <v>93</v>
      </c>
      <c r="E32" s="194"/>
      <c r="F32" s="208"/>
      <c r="G32" s="209"/>
      <c r="H32" s="324"/>
      <c r="I32" s="325"/>
      <c r="J32" s="327"/>
      <c r="K32" s="325"/>
      <c r="L32" s="327"/>
      <c r="M32" s="325"/>
      <c r="N32" s="327"/>
      <c r="O32" s="325"/>
      <c r="P32" s="327"/>
      <c r="Q32" s="325"/>
      <c r="R32" s="327"/>
      <c r="S32" s="325"/>
      <c r="T32" s="327"/>
      <c r="U32" s="329"/>
    </row>
    <row r="33" spans="2:22" ht="27" customHeight="1" thickBot="1">
      <c r="B33" s="78" t="s">
        <v>82</v>
      </c>
      <c r="C33" s="320" t="s">
        <v>114</v>
      </c>
      <c r="D33" s="321"/>
      <c r="E33" s="321"/>
      <c r="F33" s="321"/>
      <c r="G33" s="321"/>
      <c r="H33" s="321"/>
      <c r="I33" s="321"/>
      <c r="J33" s="321"/>
      <c r="K33" s="321"/>
      <c r="L33" s="321"/>
      <c r="M33" s="321"/>
      <c r="N33" s="321"/>
      <c r="O33" s="321"/>
      <c r="P33" s="321"/>
      <c r="Q33" s="321"/>
      <c r="R33" s="321"/>
      <c r="S33" s="321"/>
      <c r="T33" s="321"/>
      <c r="U33" s="330"/>
      <c r="V33" s="88"/>
    </row>
    <row r="34" spans="2:22" ht="27.75" customHeight="1">
      <c r="B34" s="185" t="s">
        <v>83</v>
      </c>
      <c r="C34" s="322" t="s">
        <v>51</v>
      </c>
      <c r="D34" s="326"/>
      <c r="E34" s="326"/>
      <c r="F34" s="326"/>
      <c r="G34" s="326"/>
      <c r="H34" s="326"/>
      <c r="I34" s="326"/>
      <c r="J34" s="326"/>
      <c r="K34" s="326"/>
      <c r="L34" s="326"/>
      <c r="M34" s="326"/>
      <c r="N34" s="326"/>
      <c r="O34" s="326"/>
      <c r="P34" s="326"/>
      <c r="Q34" s="326"/>
      <c r="R34" s="326"/>
      <c r="S34" s="326"/>
      <c r="T34" s="326"/>
      <c r="U34" s="328"/>
      <c r="V34" s="88"/>
    </row>
    <row r="35" spans="2:22" ht="27.75" customHeight="1" thickBot="1">
      <c r="B35" s="186"/>
      <c r="C35" s="324"/>
      <c r="D35" s="327"/>
      <c r="E35" s="327"/>
      <c r="F35" s="327"/>
      <c r="G35" s="327"/>
      <c r="H35" s="327"/>
      <c r="I35" s="327"/>
      <c r="J35" s="327"/>
      <c r="K35" s="327"/>
      <c r="L35" s="327"/>
      <c r="M35" s="327"/>
      <c r="N35" s="327"/>
      <c r="O35" s="327"/>
      <c r="P35" s="327"/>
      <c r="Q35" s="327"/>
      <c r="R35" s="327"/>
      <c r="S35" s="327"/>
      <c r="T35" s="327"/>
      <c r="U35" s="329"/>
      <c r="V35" s="88"/>
    </row>
    <row r="36" spans="2:22">
      <c r="B36" s="75"/>
    </row>
    <row r="38" spans="2:22">
      <c r="M38" s="76" t="s">
        <v>72</v>
      </c>
    </row>
  </sheetData>
  <protectedRanges>
    <protectedRange sqref="D31:D32" name="範囲1"/>
    <protectedRange sqref="C31:C32 S29:S30 P28:P30 L28:L30" name="範囲1_1"/>
  </protectedRanges>
  <mergeCells count="39">
    <mergeCell ref="T31:U32"/>
    <mergeCell ref="D32:E32"/>
    <mergeCell ref="C33:U33"/>
    <mergeCell ref="B34:B35"/>
    <mergeCell ref="C34:U35"/>
    <mergeCell ref="R1:T2"/>
    <mergeCell ref="J19:K19"/>
    <mergeCell ref="T30:U30"/>
    <mergeCell ref="B31:B32"/>
    <mergeCell ref="D31:E31"/>
    <mergeCell ref="F31:G32"/>
    <mergeCell ref="H31:I32"/>
    <mergeCell ref="J31:K32"/>
    <mergeCell ref="L31:M32"/>
    <mergeCell ref="N31:O32"/>
    <mergeCell ref="P31:Q32"/>
    <mergeCell ref="R31:S32"/>
    <mergeCell ref="B28:B30"/>
    <mergeCell ref="C28:K29"/>
    <mergeCell ref="M28:N28"/>
    <mergeCell ref="Q28:U28"/>
    <mergeCell ref="M29:O29"/>
    <mergeCell ref="Q29:R29"/>
    <mergeCell ref="T29:U29"/>
    <mergeCell ref="C30:K30"/>
    <mergeCell ref="M30:N30"/>
    <mergeCell ref="Q30:R30"/>
    <mergeCell ref="I16:L16"/>
    <mergeCell ref="M16:S16"/>
    <mergeCell ref="F19:I19"/>
    <mergeCell ref="B22:U23"/>
    <mergeCell ref="B25:F25"/>
    <mergeCell ref="G25:M25"/>
    <mergeCell ref="N7:P7"/>
    <mergeCell ref="G13:H13"/>
    <mergeCell ref="I13:L13"/>
    <mergeCell ref="M13:U14"/>
    <mergeCell ref="I15:L15"/>
    <mergeCell ref="M15:S15"/>
  </mergeCells>
  <phoneticPr fontId="3"/>
  <conditionalFormatting sqref="Q7">
    <cfRule type="expression" dxfId="9" priority="10">
      <formula>Q7&lt;&gt;""</formula>
    </cfRule>
  </conditionalFormatting>
  <conditionalFormatting sqref="S7">
    <cfRule type="expression" dxfId="8" priority="9">
      <formula>S7&lt;&gt;""</formula>
    </cfRule>
  </conditionalFormatting>
  <conditionalFormatting sqref="M13">
    <cfRule type="expression" dxfId="7" priority="8">
      <formula>M13&lt;&gt;""</formula>
    </cfRule>
  </conditionalFormatting>
  <conditionalFormatting sqref="M15">
    <cfRule type="expression" dxfId="6" priority="7">
      <formula>M15&lt;&gt;""</formula>
    </cfRule>
  </conditionalFormatting>
  <conditionalFormatting sqref="M16">
    <cfRule type="expression" dxfId="5" priority="6">
      <formula>M16&lt;&gt;""</formula>
    </cfRule>
  </conditionalFormatting>
  <conditionalFormatting sqref="C33">
    <cfRule type="expression" dxfId="4" priority="2">
      <formula>C33&lt;&gt;""</formula>
    </cfRule>
  </conditionalFormatting>
  <conditionalFormatting sqref="C34">
    <cfRule type="expression" dxfId="3" priority="1">
      <formula>C34&lt;&gt;""</formula>
    </cfRule>
  </conditionalFormatting>
  <conditionalFormatting sqref="C28">
    <cfRule type="expression" dxfId="2" priority="5">
      <formula>C28&lt;&gt;""</formula>
    </cfRule>
  </conditionalFormatting>
  <conditionalFormatting sqref="C30">
    <cfRule type="expression" dxfId="1" priority="4">
      <formula>C30&lt;&gt;""</formula>
    </cfRule>
  </conditionalFormatting>
  <conditionalFormatting sqref="H31 J31 L31 N31 P31 R31 T31">
    <cfRule type="expression" dxfId="0" priority="3">
      <formula>H31&lt;&gt;""</formula>
    </cfRule>
  </conditionalFormatting>
  <dataValidations count="1">
    <dataValidation type="list" allowBlank="1" showInputMessage="1" showErrorMessage="1" sqref="C31:C32 P28:P30 S29:S30 L28:L30">
      <formula1>"□,☑,_"</formula1>
    </dataValidation>
  </dataValidations>
  <pageMargins left="0.51181102362204722" right="0.51181102362204722" top="0.55118110236220474" bottom="0.55118110236220474" header="0.31496062992125984" footer="0.31496062992125984"/>
  <pageSetup paperSize="9" scale="86"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申請書兼実績報告書</vt:lpstr>
      <vt:lpstr>宣誓書</vt:lpstr>
      <vt:lpstr>請求書</vt:lpstr>
      <vt:lpstr>申請書兼実績報告書 (記載例)</vt:lpstr>
      <vt:lpstr>宣誓書 (記載例)</vt:lpstr>
      <vt:lpstr>請求書 (記載例)</vt:lpstr>
      <vt:lpstr>申請書兼実績報告書!Print_Area</vt:lpstr>
      <vt:lpstr>'申請書兼実績報告書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2021-01-06T06:12:53Z</cp:lastPrinted>
  <dcterms:created xsi:type="dcterms:W3CDTF">2020-12-22T01:07:54Z</dcterms:created>
  <dcterms:modified xsi:type="dcterms:W3CDTF">2021-01-06T06:23:02Z</dcterms:modified>
</cp:coreProperties>
</file>